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HTT\"/>
    </mc:Choice>
  </mc:AlternateContent>
  <xr:revisionPtr revIDLastSave="0" documentId="13_ncr:1_{42CFB373-7ECD-4BB7-9896-983899BBD794}" xr6:coauthVersionLast="47" xr6:coauthVersionMax="47" xr10:uidLastSave="{00000000-0000-0000-0000-000000000000}"/>
  <bookViews>
    <workbookView xWindow="-120" yWindow="-120" windowWidth="20730" windowHeight="15000" tabRatio="879" firstSheet="1" activeTab="4"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3" i="8"/>
  <c r="G293" i="8"/>
  <c r="F295"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D293" i="8"/>
  <c r="C307" i="8"/>
  <c r="D307" i="8"/>
  <c r="D295" i="8"/>
  <c r="C291"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<sst xmlns="http://schemas.openxmlformats.org/spreadsheetml/2006/main" count="6937" uniqueCount="3011">
  <si>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</si>
  <si>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</si>
  <si>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</si>
  <si>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</si>
  <si>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</si>
  <si>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</si>
  <si>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</si>
  <si>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</si>
  <si>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</si>
  <si>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</si>
  <si>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</si>
  <si>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</si>
  <si>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</si>
  <si>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</si>
  <si>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</si>
  <si>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</si>
  <si>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</si>
  <si>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</si>
  <si>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</si>
  <si>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</si>
  <si>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</si>
  <si>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</si>
  <si>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</si>
  <si>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</si>
  <si>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</si>
  <si>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</si>
  <si>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</si>
  <si>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</si>
  <si>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</si>
  <si>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</si>
  <si>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</si>
  <si>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</si>
  <si>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</si>
  <si>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</si>
  <si>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</si>
  <si>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</si>
  <si>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</si>
  <si>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</si>
  <si>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</si>
  <si>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</si>
  <si>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</si>
  <si>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</si>
  <si>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</si>
  <si>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</si>
  <si>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</si>
  <si>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</si>
  <si>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</si>
  <si>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</si>
  <si>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</si>
  <si>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</si>
  <si>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</si>
  <si>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</si>
  <si>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</si>
  <si>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</si>
  <si>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</si>
  <si>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</si>
  <si>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</si>
  <si>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</si>
  <si>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</si>
  <si>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</si>
  <si>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</si>
  <si>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</si>
  <si>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</si>
  <si>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</si>
  <si>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</si>
  <si>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</si>
  <si>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</si>
  <si>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</si>
  <si>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</si>
  <si>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</si>
  <si>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</si>
  <si>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</si>
  <si>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</si>
  <si>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</si>
  <si>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</si>
  <si>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</si>
  <si>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</si>
  <si>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</si>
  <si>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</si>
  <si>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</si>
  <si>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</si>
  <si>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</si>
  <si>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</si>
  <si>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</si>
  <si>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</si>
  <si>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</si>
  <si>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</si>
  <si>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</si>
  <si>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</si>
  <si>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</si>
  <si>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</si>
  <si>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</si>
  <si>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</si>
  <si>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</si>
  <si>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</si>
  <si>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</si>
  <si>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</si>
  <si>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</si>
  <si>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</si>
  <si>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</si>
  <si>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</si>
  <si>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</si>
  <si>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</si>
  <si>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</si>
  <si>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</si>
  <si>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</si>
  <si>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</si>
  <si>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</si>
  <si>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</si>
  <si>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</si>
  <si>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</si>
  <si>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</si>
  <si>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</si>
  <si>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</si>
  <si>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</si>
  <si>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</si>
  <si>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</si>
  <si>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</si>
  <si>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</si>
  <si>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</si>
  <si>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</si>
  <si>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</si>
  <si>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</si>
  <si>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</si>
  <si>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</si>
  <si>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</si>
  <si>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</si>
  <si>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</si>
  <si>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</si>
  <si>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</si>
  <si>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</si>
  <si>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</si>
  <si>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</si>
  <si>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</si>
  <si>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</si>
  <si>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</si>
  <si>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</si>
  <si>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</si>
  <si>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</si>
  <si>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</si>
  <si>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</si>
  <si>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</si>
  <si>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</si>
  <si>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</si>
  <si>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</si>
  <si>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</si>
  <si>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</si>
  <si>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</si>
  <si>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</si>
  <si>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</si>
  <si>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</si>
  <si>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</si>
  <si>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</si>
  <si>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</si>
  <si>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</si>
  <si>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</si>
  <si>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</si>
  <si>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</si>
  <si>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</si>
  <si>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</si>
  <si>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</si>
  <si>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</si>
  <si>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</si>
  <si>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</si>
  <si>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</si>
  <si>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</si>
  <si>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</si>
  <si>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</si>
  <si>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</si>
  <si>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</si>
  <si>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</si>
  <si>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</si>
  <si>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</si>
  <si>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</si>
  <si>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</si>
  <si>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</si>
  <si>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</si>
  <si>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</si>
  <si>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</si>
  <si>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</si>
  <si>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</si>
  <si>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</si>
  <si>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</si>
  <si>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</si>
  <si>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</si>
  <si>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</si>
  <si>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</si>
  <si>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</si>
  <si>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</si>
  <si>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</si>
  <si>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</si>
  <si>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</si>
  <si>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</si>
  <si>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</si>
  <si>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</si>
  <si>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</si>
  <si>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</si>
  <si>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</si>
  <si>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</si>
  <si>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</si>
  <si>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</si>
  <si>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</si>
  <si>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</si>
  <si>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</si>
  <si>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</si>
  <si>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</si>
  <si>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</si>
  <si>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</si>
  <si>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</si>
  <si>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</si>
  <si>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</si>
  <si>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</si>
  <si>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</si>
  <si>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</si>
  <si>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</si>
  <si>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</si>
  <si>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</si>
  <si>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</si>
  <si>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</si>
  <si>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</si>
  <si>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</si>
  <si>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</si>
  <si>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</si>
  <si>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</si>
  <si>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</si>
  <si>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</si>
  <si>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</si>
  <si>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</si>
  <si>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</si>
  <si>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</si>
  <si>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</si>
  <si>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</si>
  <si>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</si>
  <si>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</si>
  <si>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</si>
  <si>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</si>
  <si>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</si>
  <si>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</si>
  <si>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</si>
  <si>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</si>
  <si>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</si>
  <si>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</si>
  <si>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</si>
  <si>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</si>
  <si>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</si>
  <si>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</si>
  <si>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</si>
  <si>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</si>
  <si>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</si>
  <si>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</si>
  <si>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</si>
  <si>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</si>
  <si>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</si>
  <si>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</si>
  <si>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</si>
  <si>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</si>
  <si>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</si>
  <si>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</si>
  <si>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</si>
  <si>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</si>
  <si>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</si>
  <si>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</si>
  <si>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</si>
  <si>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</si>
  <si>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</si>
  <si>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</si>
  <si>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</si>
  <si>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</si>
  <si>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</si>
  <si>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</si>
  <si>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</si>
  <si>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</si>
  <si>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</si>
  <si>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</si>
  <si>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</si>
  <si>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</si>
  <si>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</si>
  <si>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</si>
  <si>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</si>
  <si>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</si>
  <si>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</si>
  <si>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</si>
  <si>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</si>
  <si>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</si>
  <si>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</si>
  <si>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</si>
  <si>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</si>
  <si>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</si>
  <si>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</si>
  <si>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</si>
  <si>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</si>
  <si>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</si>
  <si>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</si>
  <si>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</si>
  <si>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</si>
  <si>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</si>
  <si>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</si>
  <si>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</si>
  <si>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</si>
  <si>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</si>
  <si>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</si>
  <si>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</si>
  <si>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</si>
  <si>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</si>
  <si>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</si>
  <si>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</si>
  <si>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</si>
  <si>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</si>
  <si>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</si>
  <si>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</si>
  <si>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</si>
  <si>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</si>
  <si>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</si>
  <si>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</si>
  <si>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</si>
  <si>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</si>
  <si>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</si>
  <si>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</si>
  <si>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</si>
  <si>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</si>
  <si>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</si>
  <si>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</si>
  <si>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</si>
  <si>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</si>
  <si>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</si>
  <si>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</si>
  <si>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</si>
  <si>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</si>
  <si>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</si>
  <si>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</si>
  <si>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</si>
  <si>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</si>
  <si>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</si>
  <si>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</si>
  <si>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</si>
  <si>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</si>
  <si>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</si>
  <si>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</si>
  <si>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</si>
  <si>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</si>
  <si>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</si>
  <si>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</si>
  <si>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</si>
  <si>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</si>
  <si>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</si>
  <si>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</si>
  <si>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</si>
  <si>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</si>
  <si>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</si>
  <si>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</si>
  <si>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</si>
  <si>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</si>
  <si>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</si>
  <si>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</si>
  <si>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</si>
  <si>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</si>
  <si>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</si>
  <si>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</si>
  <si>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</si>
  <si>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</si>
  <si>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</si>
  <si>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</si>
  <si>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</si>
  <si>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</si>
  <si>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</si>
  <si>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</si>
  <si>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</si>
  <si>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</si>
  <si>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</si>
  <si>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</si>
  <si>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</si>
  <si>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</si>
  <si>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</si>
  <si>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</si>
  <si>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</si>
  <si>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</si>
  <si>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</si>
  <si>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</si>
  <si>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</si>
  <si>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</si>
  <si>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</si>
  <si>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</si>
  <si>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</si>
  <si>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</si>
  <si>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</si>
  <si>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</si>
  <si>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</si>
  <si>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</si>
  <si>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</si>
  <si>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</si>
  <si>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</si>
  <si>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</si>
  <si>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</si>
  <si>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</si>
  <si>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</si>
  <si>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</si>
  <si>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</si>
  <si>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</si>
  <si>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</si>
  <si>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</si>
  <si>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</si>
  <si>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</si>
  <si>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</si>
  <si>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</si>
  <si>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</si>
  <si>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</si>
  <si>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</si>
  <si>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</si>
  <si>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</si>
  <si>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</si>
  <si>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</si>
  <si>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</si>
  <si>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</si>
  <si>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</si>
  <si>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</si>
  <si>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</si>
  <si>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</si>
  <si>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</si>
  <si>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</si>
  <si>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</si>
  <si>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</si>
  <si>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</si>
  <si>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</si>
  <si>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</si>
  <si>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</si>
  <si>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</si>
  <si>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</si>
  <si>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</si>
  <si>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</si>
  <si>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</si>
  <si>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</si>
  <si>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</si>
  <si>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</si>
  <si>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</si>
  <si>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</si>
  <si>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</si>
  <si>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</si>
  <si>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</si>
  <si>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</si>
  <si>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</si>
  <si>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</si>
  <si>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</si>
  <si>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</si>
  <si>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</si>
  <si>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</si>
  <si>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</si>
  <si>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</si>
  <si>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</si>
  <si>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</si>
  <si>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</si>
  <si>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</si>
  <si>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</si>
  <si>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</si>
  <si>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</si>
  <si>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</si>
  <si>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</si>
  <si>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</si>
  <si>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</si>
  <si>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</si>
  <si>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</si>
  <si>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</si>
  <si>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</si>
  <si>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</si>
  <si>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</si>
  <si>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</si>
  <si>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</si>
  <si>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</si>
  <si>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</si>
  <si>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</si>
  <si>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</si>
  <si>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</si>
  <si>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</si>
  <si>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</si>
  <si>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</si>
  <si>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</si>
  <si>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</si>
  <si>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</si>
  <si>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</si>
  <si>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</si>
  <si>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</si>
  <si>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</si>
  <si>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</si>
  <si>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</si>
  <si>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</si>
  <si>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</si>
  <si>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</si>
  <si>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</si>
  <si>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</si>
  <si>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</si>
  <si>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</si>
  <si>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</si>
  <si>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</si>
  <si>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</si>
  <si>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</si>
  <si>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</si>
  <si>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</si>
  <si>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</si>
  <si>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</si>
  <si>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</si>
  <si>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</si>
  <si>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</si>
  <si>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</si>
  <si>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</si>
  <si>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</si>
  <si>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</si>
  <si>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</si>
  <si>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</si>
  <si>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</si>
  <si>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</si>
  <si>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</si>
  <si>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</si>
  <si>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</si>
  <si>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</si>
  <si>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</si>
  <si>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</si>
  <si>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</si>
  <si>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</si>
  <si>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</si>
  <si>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</si>
  <si>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</si>
  <si>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</si>
  <si>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</si>
  <si>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</si>
  <si>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</si>
  <si>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</si>
  <si>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</si>
  <si>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</si>
  <si>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</si>
  <si>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</si>
  <si>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</si>
  <si>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</si>
  <si>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</si>
  <si>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</si>
  <si>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</si>
  <si>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</si>
  <si>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</si>
  <si>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</si>
  <si>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</si>
  <si>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</si>
  <si>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</si>
  <si>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</si>
  <si>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</si>
  <si>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</si>
  <si>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</si>
  <si>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</si>
  <si>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</si>
  <si>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</si>
  <si>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</si>
  <si>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</si>
  <si>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</si>
  <si>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</si>
  <si>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</si>
  <si>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</si>
  <si>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</si>
  <si>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</si>
  <si>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</si>
  <si>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</si>
  <si>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</si>
  <si>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</si>
  <si>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</si>
  <si>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</si>
  <si>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</si>
  <si>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</si>
  <si>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</si>
  <si>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</si>
  <si>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</si>
  <si>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</si>
  <si>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</si>
  <si>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</si>
  <si>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</si>
  <si>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</si>
  <si>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</si>
  <si>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</si>
  <si>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</si>
  <si>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</si>
  <si>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</si>
  <si>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</si>
  <si>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</si>
  <si>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</si>
  <si>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</si>
  <si>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</si>
  <si>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</si>
  <si>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</si>
  <si>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</si>
  <si>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</si>
  <si>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</si>
  <si>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</si>
  <si>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</si>
  <si>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</si>
  <si>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</si>
  <si>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</si>
  <si>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</si>
  <si>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</si>
  <si>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</si>
  <si>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</si>
  <si>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</si>
  <si>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</si>
  <si>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</si>
  <si>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</si>
  <si>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</si>
  <si>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</si>
  <si>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</si>
  <si>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</si>
  <si>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</si>
  <si>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</si>
  <si>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</si>
  <si>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</si>
  <si>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</si>
  <si>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</si>
  <si>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</si>
  <si>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</si>
  <si>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</si>
  <si>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</si>
  <si>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</si>
  <si>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</si>
  <si>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</si>
  <si>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</si>
  <si>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</si>
  <si>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</si>
  <si>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</si>
  <si>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</si>
  <si>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</si>
  <si>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</si>
  <si>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</si>
  <si>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</si>
  <si>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</si>
  <si>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</si>
  <si>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</si>
  <si>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</si>
  <si>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</si>
  <si>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</si>
  <si>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</si>
  <si>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</si>
  <si>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</si>
  <si>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</si>
  <si>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</si>
  <si>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</si>
  <si>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</si>
  <si>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</si>
  <si>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</si>
  <si>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</si>
  <si>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</si>
  <si>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</si>
  <si>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</si>
  <si>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</si>
  <si>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</si>
  <si>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</si>
  <si>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</si>
  <si>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</si>
  <si>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</si>
  <si>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</si>
  <si>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</si>
  <si>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</si>
  <si>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</si>
  <si>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</si>
  <si>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</si>
  <si>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</si>
  <si>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</si>
  <si>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</si>
  <si>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</si>
  <si>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</si>
  <si>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</si>
  <si>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</si>
  <si>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</si>
  <si>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</si>
  <si>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</si>
  <si>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</si>
  <si>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</si>
  <si>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</si>
  <si>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</si>
  <si>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</si>
  <si>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</si>
  <si>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</si>
  <si>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</si>
  <si>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</si>
  <si>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</si>
  <si>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</si>
  <si>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</si>
  <si>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</si>
  <si>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</si>
  <si>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</si>
  <si>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</si>
  <si>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</si>
  <si>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</si>
  <si>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</si>
  <si>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</si>
  <si>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</si>
  <si>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</si>
  <si>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</si>
  <si>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</si>
  <si>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</si>
  <si>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</si>
  <si>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</si>
  <si>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</si>
  <si>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</si>
  <si>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</si>
  <si>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</si>
  <si>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</si>
  <si>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</si>
  <si>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</si>
  <si>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</si>
  <si>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</si>
  <si>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</si>
  <si>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</si>
  <si>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</si>
  <si>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</si>
  <si>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</si>
  <si>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</si>
  <si>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</si>
  <si>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</si>
  <si>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</si>
  <si>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</si>
  <si>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</si>
  <si>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</si>
  <si>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</si>
  <si>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</si>
  <si>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</si>
  <si>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</si>
  <si>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</si>
  <si>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</si>
  <si>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</si>
  <si>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</si>
  <si>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</si>
  <si>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</si>
  <si>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</si>
  <si>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</si>
  <si>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</si>
  <si>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</si>
  <si>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</si>
  <si>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</si>
  <si>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</si>
  <si>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</si>
  <si>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</si>
  <si>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</si>
  <si>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</si>
  <si>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</si>
  <si>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</si>
  <si>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</si>
  <si>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</si>
  <si>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</si>
  <si>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</si>
  <si>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</si>
  <si>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</si>
  <si>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</si>
  <si>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</si>
  <si>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</si>
  <si>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</si>
  <si>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</si>
  <si>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</si>
  <si>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</si>
  <si>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</si>
  <si>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</si>
  <si>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</si>
  <si>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</si>
  <si>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</si>
  <si>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</si>
  <si>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</si>
  <si>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</si>
  <si>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</si>
  <si>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</si>
  <si>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</si>
  <si>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</si>
  <si>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</si>
  <si>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</si>
  <si>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</si>
  <si>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</si>
  <si>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</si>
  <si>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</si>
  <si>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</si>
  <si>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</si>
  <si>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</si>
  <si>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</si>
  <si>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</si>
  <si>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</si>
  <si>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</si>
  <si>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</si>
  <si>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</si>
  <si>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</si>
  <si>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</si>
  <si>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</si>
  <si>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</si>
  <si>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</si>
  <si>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</si>
  <si>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</si>
  <si>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</si>
  <si>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</si>
  <si>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</si>
  <si>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</si>
  <si>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</si>
  <si>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</si>
  <si>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</si>
  <si>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</si>
  <si>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</si>
  <si>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</si>
  <si>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</si>
  <si>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</si>
  <si>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</si>
  <si>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</si>
  <si>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</si>
  <si>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</si>
  <si>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</si>
  <si>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</si>
  <si>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</si>
  <si>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</si>
  <si>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</si>
  <si>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</si>
  <si>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</si>
  <si>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</si>
  <si>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</si>
  <si>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</si>
  <si>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</si>
  <si>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</si>
  <si>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</si>
  <si>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</si>
  <si>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</si>
  <si>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</si>
  <si>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</si>
  <si>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</si>
  <si>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</si>
  <si>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</si>
  <si>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</si>
  <si>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</si>
  <si>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</si>
  <si>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</si>
  <si>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</si>
  <si>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</si>
  <si>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</si>
  <si>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</si>
  <si>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</si>
  <si>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</si>
  <si>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</si>
  <si>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</si>
  <si>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</si>
  <si>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</si>
  <si>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</si>
  <si>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</si>
  <si>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</si>
  <si>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</si>
  <si>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</si>
  <si>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</si>
  <si>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</si>
  <si>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</si>
  <si>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</si>
  <si>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</si>
  <si>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</si>
  <si>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</si>
  <si>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</si>
  <si>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</si>
  <si>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</si>
  <si>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</si>
  <si>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</si>
  <si>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</si>
  <si>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</si>
  <si>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</si>
  <si>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</si>
  <si>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</si>
  <si>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</si>
  <si>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</si>
  <si>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</si>
  <si>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</si>
  <si>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</si>
  <si>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</si>
  <si>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</si>
  <si>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</si>
  <si>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</si>
  <si>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</si>
  <si>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</si>
  <si>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</si>
  <si>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</si>
  <si>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</si>
  <si>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</si>
  <si>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</si>
  <si>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</si>
  <si>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</si>
  <si>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</si>
  <si>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</si>
  <si>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</si>
  <si>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</si>
  <si>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</si>
  <si>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</si>
  <si>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</si>
  <si>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</si>
  <si>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</si>
  <si>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</si>
  <si>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</si>
  <si>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</si>
  <si>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</si>
  <si>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</si>
  <si>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</si>
  <si>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</si>
  <si>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</si>
  <si>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</si>
  <si>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</si>
  <si>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</si>
  <si>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</si>
  <si>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</si>
  <si>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</si>
  <si>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</si>
  <si>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</si>
  <si>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</si>
  <si>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</si>
  <si>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</si>
  <si>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</si>
  <si>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</si>
  <si>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</si>
  <si>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</si>
  <si>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</si>
  <si>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</si>
  <si>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</si>
  <si>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</si>
  <si>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</si>
  <si>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</si>
  <si>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</si>
  <si>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</si>
  <si>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</si>
  <si>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</si>
  <si>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</si>
  <si>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</si>
  <si>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</si>
  <si>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</si>
  <si>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</si>
  <si>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</si>
  <si>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</si>
  <si>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</si>
  <si>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</si>
  <si>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</si>
  <si>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</si>
  <si>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</si>
  <si>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</si>
  <si>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</si>
  <si>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</si>
  <si>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</si>
  <si>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</si>
  <si>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</si>
  <si>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</si>
  <si>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</si>
  <si>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</si>
  <si>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</si>
  <si>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</si>
  <si>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</si>
  <si>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</si>
  <si>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</si>
  <si>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</si>
  <si>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</si>
  <si>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</si>
  <si>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</si>
  <si>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</si>
  <si>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</si>
  <si>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</si>
  <si>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</si>
  <si>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</si>
  <si>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</si>
  <si>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</si>
  <si>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</si>
  <si>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</si>
  <si>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</si>
  <si>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</si>
  <si>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</si>
  <si>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</si>
  <si>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</si>
  <si>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</si>
  <si>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</si>
  <si>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</si>
  <si>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</si>
  <si>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</si>
  <si>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</si>
  <si>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</si>
  <si>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</si>
  <si>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</si>
  <si>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</si>
  <si>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</si>
  <si>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</si>
  <si>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</si>
  <si>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</si>
  <si>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</si>
  <si>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</si>
  <si>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</si>
  <si>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</si>
  <si>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</si>
  <si>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</si>
  <si>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</si>
  <si>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</si>
  <si>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</si>
  <si>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</si>
  <si>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</si>
  <si>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</si>
  <si>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</si>
  <si>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</si>
  <si>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</si>
  <si>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</si>
  <si>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</si>
  <si>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</si>
  <si>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</si>
  <si>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</si>
  <si>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</si>
  <si>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</si>
  <si>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</si>
  <si>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</si>
  <si>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</si>
  <si>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</si>
  <si>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</si>
  <si>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</si>
  <si>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</si>
  <si>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</si>
  <si>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</si>
  <si>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</si>
  <si>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</si>
  <si>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</si>
  <si>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</si>
  <si>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</si>
  <si>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</si>
  <si>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</si>
  <si>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</si>
  <si>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</si>
  <si>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</si>
  <si>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</si>
  <si>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</si>
  <si>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</si>
  <si>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</si>
  <si>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</si>
  <si>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</si>
  <si>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</si>
  <si>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</si>
  <si>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</si>
  <si>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</si>
  <si>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</si>
  <si>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</si>
  <si>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</si>
  <si>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</si>
  <si>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</si>
  <si>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</si>
  <si>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</si>
  <si>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</si>
  <si>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</si>
  <si>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</si>
  <si>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</si>
  <si>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</si>
  <si>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</si>
  <si>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</si>
  <si>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</si>
  <si>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</si>
  <si>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</si>
  <si>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</si>
  <si>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</si>
  <si>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</si>
  <si>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</si>
  <si>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</si>
  <si>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</si>
  <si>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</si>
  <si>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</si>
  <si>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</si>
  <si>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</si>
  <si>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</si>
  <si>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</si>
  <si>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</si>
  <si>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</si>
  <si>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</si>
  <si>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</si>
  <si>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</si>
  <si>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</si>
  <si>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</si>
  <si>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</si>
  <si>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</si>
  <si>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</si>
  <si>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</si>
  <si>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</si>
  <si>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</si>
  <si>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</si>
  <si>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</si>
  <si>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</si>
  <si>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</si>
  <si>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</si>
  <si>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</si>
  <si>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</si>
  <si>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</si>
  <si>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</si>
  <si>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</si>
  <si>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</si>
  <si>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</si>
  <si>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</si>
  <si>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</si>
  <si>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</si>
  <si>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</si>
  <si>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</si>
  <si>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</si>
  <si>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</si>
  <si>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</si>
  <si>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</si>
  <si>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</si>
  <si>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</si>
  <si>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</si>
  <si>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</si>
  <si>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</si>
  <si>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</si>
  <si>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</si>
  <si>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</si>
  <si>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</si>
  <si>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</si>
  <si>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</si>
  <si>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</si>
  <si>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</si>
  <si>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</si>
  <si>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</si>
  <si>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</si>
  <si>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</si>
  <si>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</si>
  <si>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</si>
  <si>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</si>
  <si>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</si>
  <si>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</si>
  <si>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</si>
  <si>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</si>
  <si>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</si>
  <si>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</si>
  <si>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</si>
  <si>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</si>
  <si>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</si>
  <si>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</si>
  <si>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</si>
  <si>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</si>
  <si>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</si>
  <si>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</si>
  <si>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</si>
  <si>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</si>
  <si>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</si>
  <si>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</si>
  <si>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</si>
  <si>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</si>
  <si>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</si>
  <si>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</si>
  <si>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</si>
  <si>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</si>
  <si>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</si>
  <si>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</si>
  <si>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</si>
  <si>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</si>
  <si>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</si>
  <si>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</si>
  <si>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</si>
  <si>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</si>
  <si>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</si>
  <si>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</si>
  <si>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</si>
  <si>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</si>
  <si>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</si>
  <si>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</si>
  <si>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</si>
  <si>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</si>
  <si>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</si>
  <si>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</si>
  <si>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</si>
  <si>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</si>
  <si>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</si>
  <si>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</si>
  <si>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</si>
  <si>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</si>
  <si>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</si>
  <si>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</si>
  <si>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</si>
  <si>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</si>
  <si>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</si>
  <si>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</si>
  <si>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</si>
  <si>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</si>
  <si>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</si>
  <si>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</si>
  <si>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</si>
  <si>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</si>
  <si>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</si>
  <si>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</si>
  <si>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</si>
  <si>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</si>
  <si>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</si>
  <si>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</si>
  <si>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</si>
  <si>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</si>
  <si>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</si>
  <si>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</si>
  <si>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</si>
  <si>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</si>
  <si>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</si>
  <si>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</si>
  <si>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</si>
  <si>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</si>
  <si>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</si>
  <si>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</si>
  <si>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</si>
  <si>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</si>
  <si>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</si>
  <si>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</si>
  <si>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</si>
  <si>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</si>
  <si>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</si>
  <si>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</si>
  <si>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</si>
  <si>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</si>
  <si>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</si>
  <si>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</si>
  <si>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</si>
  <si>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</si>
  <si>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</si>
  <si>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</si>
  <si>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</si>
  <si>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</si>
  <si>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</si>
  <si>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</si>
  <si>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</si>
  <si>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</si>
  <si>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</si>
  <si>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</si>
  <si>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</si>
  <si>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</si>
  <si>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</si>
  <si>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</si>
  <si>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</si>
  <si>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</si>
  <si>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</si>
  <si>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</si>
  <si>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</si>
  <si>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</si>
  <si>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</si>
  <si>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</si>
  <si>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</si>
  <si>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</si>
  <si>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</si>
  <si>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</si>
  <si>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</si>
  <si>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</si>
  <si>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</si>
  <si>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</si>
  <si>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</si>
  <si>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</si>
  <si>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</si>
  <si>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</si>
  <si>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</si>
  <si>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</si>
  <si>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</si>
  <si>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</si>
  <si>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</si>
  <si>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</si>
  <si>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</si>
  <si>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</si>
  <si>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</si>
  <si>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</si>
  <si>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</si>
  <si>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</si>
  <si>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</si>
  <si>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</si>
  <si>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</si>
  <si>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</si>
  <si>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</si>
  <si>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</si>
  <si>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</si>
  <si>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</si>
  <si>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</si>
  <si>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</si>
  <si>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</si>
  <si>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</si>
  <si>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</si>
  <si>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</si>
  <si>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</si>
  <si>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</si>
  <si>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</si>
  <si>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</si>
  <si>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</si>
  <si>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</si>
  <si>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</si>
  <si>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</si>
  <si>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</si>
  <si>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</si>
  <si>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</si>
  <si>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</si>
  <si>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</si>
  <si>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</si>
  <si>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</si>
  <si>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</si>
  <si>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</si>
  <si>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</si>
  <si>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</si>
  <si>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</si>
  <si>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</si>
  <si>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</si>
  <si>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</si>
  <si>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</si>
  <si>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</si>
  <si>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</si>
  <si>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</si>
  <si>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</si>
  <si>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</si>
  <si>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</si>
  <si>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</si>
  <si>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</si>
  <si>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</si>
  <si>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</si>
  <si>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</si>
  <si>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</si>
  <si>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</si>
  <si>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</si>
  <si>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</si>
  <si>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</si>
  <si>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</si>
  <si>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</si>
  <si>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</si>
  <si>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</si>
  <si>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</si>
  <si>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</si>
  <si>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</si>
  <si>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</si>
  <si>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</si>
  <si>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</si>
  <si>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</si>
  <si>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</si>
  <si>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</si>
  <si>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</si>
  <si>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</si>
  <si>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</si>
  <si>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</si>
  <si>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</si>
  <si>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</si>
  <si>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</si>
  <si>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</si>
  <si>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</si>
  <si>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</si>
  <si>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</si>
  <si>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</si>
  <si>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</si>
  <si>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</si>
  <si>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</si>
  <si>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</si>
  <si>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</si>
  <si>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</si>
  <si>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</si>
  <si>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</si>
  <si>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</si>
  <si>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</si>
  <si>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</si>
  <si>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</si>
  <si>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</si>
  <si>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</si>
  <si>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</si>
  <si>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</si>
  <si>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</si>
  <si>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</si>
  <si>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</si>
  <si>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</si>
  <si>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</si>
  <si>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</si>
  <si>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</si>
  <si>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</si>
  <si>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</si>
  <si>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</si>
  <si>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</si>
  <si>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</si>
  <si>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</si>
  <si>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</si>
  <si>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</si>
  <si>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</si>
  <si>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</si>
  <si>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</si>
  <si>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</si>
  <si>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</si>
  <si>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</si>
  <si>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</si>
  <si>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</si>
  <si>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</si>
  <si>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</si>
  <si>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</si>
  <si>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</si>
  <si>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</si>
  <si>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</si>
  <si>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</si>
  <si>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</si>
  <si>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</si>
  <si>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</si>
  <si>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</si>
  <si>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</si>
  <si>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</si>
  <si>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</si>
  <si>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</si>
  <si>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</si>
  <si>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</si>
  <si>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</si>
  <si>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</si>
  <si>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</si>
  <si>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</si>
  <si>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</si>
  <si>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</si>
  <si>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</si>
  <si>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</si>
  <si>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</si>
  <si>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</si>
  <si>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</si>
  <si>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</si>
  <si>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</si>
  <si>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</si>
  <si>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</si>
  <si>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</si>
  <si>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</si>
  <si>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</si>
  <si>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</si>
  <si>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</si>
  <si>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</si>
  <si>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</si>
  <si>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</si>
  <si>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</si>
  <si>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</si>
  <si>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</si>
  <si>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</si>
  <si>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</si>
  <si>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</si>
  <si>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</si>
  <si>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</si>
  <si>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</si>
  <si>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</si>
  <si>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</si>
  <si>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</si>
  <si>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</si>
  <si>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</si>
  <si>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</si>
  <si>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</si>
  <si>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</si>
  <si>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</si>
  <si>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</si>
  <si>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</si>
  <si>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</si>
  <si>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</si>
  <si>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</si>
  <si>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</si>
  <si>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</si>
  <si>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</si>
  <si>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</si>
  <si>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</si>
  <si>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</si>
  <si>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</si>
  <si>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</si>
  <si>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</si>
  <si>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</si>
  <si>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</si>
  <si>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</si>
  <si>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</si>
  <si>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</si>
  <si>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</si>
  <si>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</si>
  <si>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</si>
  <si>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</si>
  <si>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</si>
  <si>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</si>
  <si>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</si>
  <si>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</si>
  <si>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</si>
  <si>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</si>
  <si>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</si>
  <si>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</si>
  <si>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</si>
  <si>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</si>
  <si>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</si>
  <si>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</si>
  <si>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</si>
  <si>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</si>
  <si>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</si>
  <si>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</si>
  <si>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</si>
  <si>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</si>
  <si>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</si>
  <si>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</si>
  <si>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</si>
  <si>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</si>
  <si>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</si>
  <si>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</si>
  <si>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</si>
  <si>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</si>
  <si>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</si>
  <si>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</si>
  <si>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</si>
  <si>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</si>
  <si>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</si>
  <si>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</si>
  <si>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</si>
  <si>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</si>
  <si>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</si>
  <si>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</si>
  <si>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</si>
  <si>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</si>
  <si>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</si>
  <si>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</si>
  <si>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</si>
  <si>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</si>
  <si>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</si>
  <si>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</si>
  <si>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</si>
  <si>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</si>
  <si>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</si>
  <si>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</si>
  <si>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</si>
  <si>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</si>
  <si>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</si>
  <si>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</si>
  <si>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</si>
  <si>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</si>
  <si>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</si>
  <si>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</si>
  <si>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</si>
  <si>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</si>
  <si>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</si>
  <si>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</si>
  <si>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</si>
  <si>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</si>
  <si>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</si>
  <si>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</si>
  <si>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</si>
  <si>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</si>
  <si>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</si>
  <si>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</si>
  <si>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</si>
  <si>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</si>
  <si>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</si>
  <si>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</si>
  <si>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</si>
  <si>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</si>
  <si>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</si>
  <si>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</si>
  <si>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</si>
  <si>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</si>
  <si>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</si>
  <si>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</si>
  <si>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</si>
  <si>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</si>
  <si>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</si>
  <si>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</si>
  <si>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</si>
  <si>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</si>
  <si>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</si>
  <si>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</si>
  <si>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</si>
  <si>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</si>
  <si>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</si>
  <si>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</si>
  <si>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</si>
  <si>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</si>
  <si>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</si>
  <si>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</si>
  <si>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</si>
  <si>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</si>
  <si>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</si>
  <si>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</si>
  <si>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</si>
  <si>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</si>
  <si>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</si>
  <si>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</si>
  <si>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</si>
  <si>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</si>
  <si>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</si>
  <si>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</si>
  <si>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</si>
  <si>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</si>
  <si>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</si>
  <si>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</si>
  <si>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</si>
  <si>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</si>
  <si>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</si>
  <si>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</si>
  <si>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</si>
  <si>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</si>
  <si>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</si>
  <si>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</si>
  <si>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</si>
  <si>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</si>
  <si>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</si>
  <si>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</si>
  <si>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</si>
  <si>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</si>
  <si>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</si>
  <si>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</si>
  <si>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</si>
  <si>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</si>
  <si>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</si>
  <si>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</si>
  <si>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</si>
  <si>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</si>
  <si>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</si>
  <si>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</si>
  <si>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</si>
  <si>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</si>
  <si>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</si>
  <si>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</si>
  <si>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</si>
  <si>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</si>
  <si>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</si>
  <si>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</si>
  <si>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</si>
  <si>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</si>
  <si>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</si>
  <si>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</si>
  <si>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</si>
  <si>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</si>
  <si>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</si>
  <si>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</si>
  <si>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</si>
  <si>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</si>
  <si>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</si>
  <si>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</si>
  <si>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</si>
  <si>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</si>
  <si>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</si>
  <si>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</si>
  <si>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</si>
  <si>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</si>
  <si>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</si>
  <si>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</si>
  <si>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</si>
  <si>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</si>
  <si>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</si>
  <si>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</si>
  <si>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</si>
  <si>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</si>
  <si>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</si>
  <si>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</si>
  <si>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</si>
  <si>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</si>
  <si>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</si>
  <si>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</si>
  <si>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</si>
  <si>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</si>
  <si>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</si>
  <si>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</si>
  <si>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</si>
  <si>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</si>
  <si>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</si>
  <si>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</si>
  <si>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</si>
  <si>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</si>
  <si>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</si>
  <si>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</si>
  <si>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</si>
  <si>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</si>
  <si>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</si>
  <si>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</si>
  <si>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</si>
  <si>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</si>
  <si>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</si>
  <si>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</si>
  <si>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</si>
  <si>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</si>
  <si>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</si>
  <si>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</si>
  <si>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</si>
  <si>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</si>
  <si>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</si>
  <si>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</si>
  <si>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</si>
  <si>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</si>
  <si>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</si>
  <si>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</si>
  <si>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</si>
  <si>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</si>
  <si>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</si>
  <si>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</si>
  <si>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</si>
  <si>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</si>
  <si>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</si>
  <si>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</si>
  <si>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</si>
  <si>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</si>
  <si>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</si>
  <si>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</si>
  <si>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</si>
  <si>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</si>
  <si>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</si>
  <si>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</si>
  <si>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</si>
  <si>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</si>
  <si>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</si>
  <si>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</si>
  <si>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</si>
  <si>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</si>
  <si>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</si>
  <si>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</si>
  <si>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</si>
  <si>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</si>
  <si>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</si>
  <si>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</si>
  <si>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</si>
  <si>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</si>
  <si>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</si>
  <si>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</si>
  <si>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</si>
  <si>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</si>
  <si>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</si>
  <si>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</si>
  <si>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</si>
  <si>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</si>
  <si>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</si>
  <si>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</si>
  <si>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</si>
  <si>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</si>
  <si>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</si>
  <si>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</si>
  <si>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</si>
  <si>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</si>
  <si>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</si>
  <si>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</si>
  <si>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</si>
  <si>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</si>
  <si>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</si>
  <si>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</si>
  <si>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</si>
  <si>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</si>
  <si>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</si>
  <si>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</si>
  <si>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</si>
  <si>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</si>
  <si>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</si>
  <si>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</si>
  <si>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</si>
  <si>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</si>
  <si>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</si>
  <si>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</si>
  <si>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</si>
  <si>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</si>
  <si>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</si>
  <si>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</si>
  <si>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</si>
  <si>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</si>
  <si>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</si>
  <si>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</si>
  <si>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</si>
  <si>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</si>
  <si>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</si>
  <si>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</si>
  <si>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</si>
  <si>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</si>
  <si>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</si>
  <si>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</si>
  <si>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</si>
  <si>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</si>
  <si>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</si>
  <si>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</si>
  <si>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</si>
  <si>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</si>
  <si>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</si>
  <si>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</si>
  <si>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</si>
  <si>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</si>
  <si>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</si>
  <si>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</si>
  <si>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</si>
  <si>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</si>
  <si>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</si>
  <si>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</si>
  <si>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</si>
  <si>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</si>
  <si>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</si>
  <si>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</si>
  <si>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</si>
  <si>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</si>
  <si>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</si>
  <si>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</si>
  <si>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</si>
  <si>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</si>
  <si>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</si>
  <si>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</si>
  <si>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</si>
  <si>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</si>
  <si>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</si>
  <si>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</si>
  <si>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</si>
  <si>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</si>
  <si>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</si>
  <si>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</si>
  <si>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</si>
  <si>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</si>
  <si>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</si>
  <si>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</si>
  <si>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</si>
  <si>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</si>
  <si>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</si>
  <si>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</si>
  <si>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</si>
  <si>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</si>
  <si>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</si>
  <si>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</si>
  <si>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</si>
  <si>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</si>
  <si>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</si>
  <si>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</si>
  <si>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</si>
  <si>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</si>
  <si>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</si>
  <si>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</si>
  <si>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</si>
  <si>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</si>
  <si>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</si>
  <si>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</si>
  <si>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</si>
  <si>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</si>
  <si>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</si>
  <si>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</si>
  <si>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</si>
  <si>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</si>
  <si>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</si>
  <si>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</si>
  <si>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</si>
  <si>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</si>
  <si>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</si>
  <si>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</si>
  <si>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</si>
  <si>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</si>
  <si>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</si>
  <si>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</si>
  <si>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</si>
  <si>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</si>
  <si>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</si>
  <si>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</si>
  <si>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</si>
  <si>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</si>
  <si>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</si>
  <si>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</si>
  <si>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</si>
  <si>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</si>
  <si>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</si>
  <si>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</si>
  <si>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</si>
  <si>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</si>
  <si>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</si>
  <si>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</si>
  <si>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</si>
  <si>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</si>
  <si>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</si>
  <si>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</si>
  <si>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</si>
  <si>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</si>
  <si>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</si>
  <si>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</si>
  <si>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</si>
  <si>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</si>
  <si>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</si>
  <si>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</si>
  <si>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</si>
  <si>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</si>
  <si>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</si>
  <si>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</si>
  <si>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</si>
  <si>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</si>
  <si>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</si>
  <si>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</si>
  <si>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</si>
  <si>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</si>
  <si>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</si>
  <si>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</si>
  <si>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</si>
  <si>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</si>
  <si>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</si>
  <si>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</si>
  <si>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</si>
  <si>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</si>
  <si>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</si>
  <si>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</si>
  <si>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</si>
  <si>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</si>
  <si>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</si>
  <si>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</si>
  <si>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</si>
  <si>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</si>
  <si>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</si>
  <si>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</si>
  <si>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</si>
  <si>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</si>
  <si>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</si>
  <si>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</si>
  <si>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</si>
  <si>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</si>
  <si>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</si>
  <si>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</si>
  <si>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</si>
  <si>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</si>
  <si>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</si>
  <si>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</si>
  <si>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</si>
  <si>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</si>
  <si>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</si>
  <si>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</si>
  <si>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</si>
  <si>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</si>
  <si>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</si>
  <si>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</si>
  <si>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</si>
  <si>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</si>
  <si>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</si>
  <si>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</si>
  <si>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</si>
  <si>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</si>
  <si>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</si>
  <si>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</si>
  <si>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</si>
  <si>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</si>
  <si>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</si>
  <si>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</si>
  <si>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</si>
  <si>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</si>
  <si>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</si>
  <si>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</si>
  <si>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</si>
  <si>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</si>
  <si>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</si>
  <si>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</si>
  <si>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</si>
  <si>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</si>
  <si>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</si>
  <si>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</si>
  <si>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</si>
  <si>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</si>
  <si>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</si>
  <si>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</si>
  <si>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</si>
  <si>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</si>
  <si>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</si>
  <si>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</si>
  <si>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</si>
  <si>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</si>
  <si>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</si>
  <si>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</si>
  <si>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</si>
  <si>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</si>
  <si>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</si>
  <si>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</si>
  <si>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</si>
  <si>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</si>
  <si>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</si>
  <si>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</si>
  <si>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</si>
  <si>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</si>
  <si>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</si>
  <si>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</si>
  <si>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</si>
  <si>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</si>
  <si>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</si>
  <si>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</si>
  <si>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</si>
  <si>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</si>
  <si>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</si>
  <si>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</si>
  <si>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</si>
  <si>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</si>
  <si>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</si>
  <si>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</si>
  <si>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</si>
  <si>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</si>
  <si>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</si>
  <si>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</si>
  <si>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</si>
  <si>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</si>
  <si>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</si>
  <si>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</si>
  <si>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</si>
  <si>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</si>
  <si>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</si>
  <si>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</si>
  <si>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</si>
  <si>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</si>
  <si>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</si>
  <si>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</si>
  <si>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</si>
  <si>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</si>
  <si>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</si>
  <si>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</si>
  <si>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</si>
  <si>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</si>
  <si>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</si>
  <si>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</si>
  <si>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</si>
  <si>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</si>
  <si>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</si>
  <si>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</si>
  <si>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</si>
  <si>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</si>
  <si>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</si>
  <si>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</si>
  <si>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</si>
  <si>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</si>
  <si>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</si>
  <si>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</si>
  <si>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</si>
  <si>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</si>
  <si>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</si>
  <si>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</si>
  <si>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</si>
  <si>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</si>
  <si>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</si>
  <si>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</si>
  <si>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</si>
  <si>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</si>
  <si>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</si>
  <si>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</si>
  <si>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</si>
  <si>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</si>
  <si>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</si>
  <si>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</si>
  <si>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</si>
  <si>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</si>
  <si>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</si>
  <si>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</si>
  <si>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</si>
  <si>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</si>
  <si>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</si>
  <si>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</si>
  <si>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</si>
  <si>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</si>
  <si>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</si>
  <si>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</si>
  <si>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</si>
  <si>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</si>
  <si>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</si>
  <si>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</si>
  <si>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</si>
  <si>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</si>
  <si>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</si>
  <si>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</si>
  <si>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</si>
  <si>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</si>
  <si>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</si>
  <si>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</si>
  <si>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</si>
  <si>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</si>
  <si>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</si>
  <si>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</si>
  <si>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</si>
  <si>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</si>
  <si>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</si>
  <si>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</si>
  <si>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</si>
  <si>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</si>
  <si>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</si>
  <si>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</si>
  <si>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</si>
  <si>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</si>
  <si>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</si>
  <si>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</si>
  <si>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</si>
  <si>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</si>
  <si>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</si>
  <si>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</si>
  <si>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</si>
  <si>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</si>
  <si>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</si>
  <si>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</si>
  <si>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</si>
  <si>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</si>
  <si>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</si>
  <si>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</si>
  <si>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</si>
  <si>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</si>
  <si>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</si>
  <si>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</si>
  <si>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</si>
  <si>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</si>
  <si>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</si>
  <si>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</si>
  <si>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</si>
  <si>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</si>
  <si>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</si>
  <si>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</si>
  <si>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</si>
  <si>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</si>
  <si>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</si>
  <si>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</si>
  <si>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</si>
  <si>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</si>
  <si>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</si>
  <si>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</si>
  <si>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</si>
  <si>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</si>
  <si>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</si>
  <si>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</si>
  <si>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</si>
  <si>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</si>
  <si>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</si>
  <si>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</si>
  <si>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</si>
  <si>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</si>
  <si>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</si>
  <si>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</si>
  <si>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</si>
  <si>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</si>
  <si>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</si>
  <si>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</si>
  <si>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</si>
  <si>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</si>
  <si>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</si>
  <si>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</si>
  <si>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</si>
  <si>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</si>
  <si>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</si>
  <si>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</si>
  <si>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</si>
  <si>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</si>
  <si>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</si>
  <si>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</si>
  <si>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</si>
  <si>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</si>
  <si>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</si>
  <si>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</si>
  <si>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</si>
  <si>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</si>
  <si>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</si>
  <si>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</si>
  <si>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</si>
  <si>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</si>
  <si>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</si>
  <si>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</si>
  <si>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</si>
  <si>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</si>
  <si>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</si>
  <si>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</si>
  <si>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</si>
  <si>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</si>
  <si>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</si>
  <si>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</si>
  <si>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</si>
  <si>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</si>
  <si>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</si>
  <si>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</si>
  <si>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</si>
  <si>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</si>
  <si>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</si>
  <si>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</si>
  <si>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</si>
  <si>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</si>
  <si>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</si>
  <si>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</si>
  <si>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</si>
  <si>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</si>
  <si>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</si>
  <si>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</si>
  <si>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</si>
  <si>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</si>
  <si>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</si>
  <si>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</si>
  <si>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</si>
  <si>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</si>
  <si>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</si>
  <si>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</si>
  <si>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</si>
  <si>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</si>
  <si>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</si>
  <si>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</si>
  <si>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</si>
  <si>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</si>
  <si>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</si>
  <si>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</si>
  <si>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</si>
  <si>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</si>
  <si>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</si>
  <si>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</si>
  <si>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</si>
  <si>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</si>
  <si>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</si>
  <si>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</si>
  <si>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</si>
  <si>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</si>
  <si>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</si>
  <si>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</si>
  <si>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</si>
  <si>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</si>
  <si>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</si>
  <si>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</si>
  <si>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</si>
  <si>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</si>
  <si>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</si>
  <si>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</si>
  <si>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</si>
  <si>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</si>
  <si>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</si>
  <si>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</si>
  <si>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</si>
  <si>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</si>
  <si>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</si>
  <si>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</si>
  <si>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</si>
  <si>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</si>
  <si>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</si>
  <si>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</si>
  <si>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</si>
  <si>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</si>
  <si>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</si>
  <si>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</si>
  <si>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</si>
  <si>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</si>
  <si>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</si>
  <si>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</si>
  <si>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</si>
  <si>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</si>
  <si>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</si>
  <si>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</si>
  <si>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</si>
  <si>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</si>
  <si>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</si>
  <si>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</si>
  <si>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</si>
  <si>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</si>
  <si>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</si>
  <si>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</si>
  <si>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</si>
  <si>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</si>
  <si>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</si>
  <si>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</si>
  <si>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</si>
  <si>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</si>
  <si>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</si>
  <si>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</si>
  <si>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</si>
  <si>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</si>
  <si>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</si>
  <si>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</si>
  <si>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</si>
  <si>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</si>
  <si>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</si>
  <si>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</si>
  <si>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</si>
  <si>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</si>
  <si>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</si>
  <si>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</si>
  <si>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</si>
  <si>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</si>
  <si>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</si>
  <si>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</si>
  <si>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</si>
  <si>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</si>
  <si>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</si>
  <si>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</si>
  <si>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</si>
  <si>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</si>
  <si>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</si>
  <si>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</si>
  <si>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</si>
  <si>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</si>
  <si>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</si>
  <si>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</si>
  <si>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</si>
  <si>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</si>
  <si>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</si>
  <si>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</si>
  <si>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</si>
  <si>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</si>
  <si>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</si>
  <si>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</si>
  <si>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</si>
  <si>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</si>
  <si>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</si>
  <si>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</si>
  <si>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</si>
  <si>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</si>
  <si>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</si>
  <si>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</si>
  <si>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</si>
  <si>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</si>
  <si>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</si>
  <si>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</si>
  <si>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</si>
  <si>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</si>
  <si>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</si>
  <si>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</si>
  <si>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</si>
  <si>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</si>
  <si>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</si>
  <si>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</si>
  <si>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</si>
  <si>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</si>
  <si>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</si>
  <si>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</si>
  <si>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</si>
  <si>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</si>
  <si>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</si>
  <si>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</si>
  <si>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</si>
  <si>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</si>
  <si>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</si>
  <si>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</si>
  <si>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</si>
  <si>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</si>
  <si>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</si>
  <si>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</si>
  <si>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</si>
  <si>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</si>
  <si>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</si>
  <si>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</si>
  <si>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</si>
  <si>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</si>
  <si>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</si>
  <si>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</si>
  <si>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</si>
  <si>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</si>
  <si>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</si>
  <si>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</si>
  <si>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</si>
  <si>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</si>
  <si>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</si>
  <si>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</si>
  <si>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</si>
  <si>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</si>
  <si>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</si>
  <si>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</si>
  <si>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</si>
  <si>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</si>
  <si>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</si>
  <si>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</si>
  <si>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</si>
  <si>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</si>
  <si>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</si>
  <si>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</si>
  <si>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</si>
  <si>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</si>
  <si>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</si>
  <si>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</si>
  <si>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</si>
  <si>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</si>
  <si>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</si>
  <si>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</si>
  <si>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</si>
  <si>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</si>
  <si>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</si>
  <si>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</si>
  <si>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</si>
  <si>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</si>
  <si>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</si>
  <si>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</si>
  <si>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</si>
  <si>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</si>
  <si>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</si>
  <si>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</si>
  <si>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</si>
  <si>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</si>
  <si>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</si>
  <si>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</si>
  <si>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</si>
  <si>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</si>
  <si>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</si>
  <si>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</si>
  <si>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</si>
  <si>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</si>
  <si>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</si>
  <si>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</si>
  <si>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</si>
  <si>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</si>
  <si>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</si>
  <si>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</si>
  <si>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</si>
  <si>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</si>
  <si>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</si>
  <si>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</si>
  <si>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</si>
  <si>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</si>
  <si>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</si>
  <si>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</si>
  <si>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</si>
  <si>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</si>
  <si>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</si>
  <si>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</si>
  <si>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</si>
  <si>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</si>
  <si>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</si>
  <si>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</si>
  <si>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</si>
  <si>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</si>
  <si>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</si>
  <si>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</si>
  <si>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</si>
  <si>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</si>
  <si>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</si>
  <si>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</si>
  <si>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</si>
  <si>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</si>
  <si>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</si>
  <si>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</si>
  <si>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</si>
  <si>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</si>
  <si>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</si>
  <si>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</si>
  <si>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</si>
  <si>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</si>
  <si>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</si>
  <si>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</si>
  <si>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</si>
  <si>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</si>
  <si>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</si>
  <si>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</si>
  <si>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</si>
  <si>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</si>
  <si>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</si>
  <si>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</si>
  <si>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</si>
  <si>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</si>
  <si>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</si>
  <si>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</si>
  <si>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</si>
  <si>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</si>
  <si>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</si>
  <si>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</si>
  <si>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</si>
  <si>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</si>
  <si>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</si>
  <si>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</si>
  <si>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</si>
  <si>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</si>
  <si>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</si>
  <si>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</si>
  <si>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</si>
  <si>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</si>
  <si>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</si>
  <si>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</si>
  <si>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</si>
  <si>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</si>
  <si>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</si>
  <si>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</si>
  <si>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</si>
  <si>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</si>
  <si>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</si>
  <si>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</si>
  <si>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</si>
  <si>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</si>
  <si>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</si>
  <si>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</si>
  <si>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</si>
  <si>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</si>
  <si>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</si>
  <si>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</si>
  <si>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</si>
  <si>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</si>
  <si>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</si>
  <si>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</si>
  <si>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</si>
  <si>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</si>
  <si>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</si>
  <si>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</si>
  <si>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</si>
  <si>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</si>
  <si>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</si>
  <si>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</si>
  <si>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</si>
  <si>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</si>
  <si>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</si>
  <si>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</si>
  <si>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</si>
  <si>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</si>
  <si>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</si>
  <si>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</si>
  <si>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</si>
  <si>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</si>
  <si>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</si>
  <si>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</si>
  <si>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</si>
  <si>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</si>
  <si>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</si>
  <si>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</si>
  <si>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</si>
  <si>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</si>
  <si>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</si>
  <si>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</si>
  <si>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</si>
  <si>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</si>
  <si>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</si>
  <si>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</si>
  <si>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</si>
  <si>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</si>
  <si>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</si>
  <si>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</si>
  <si>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</si>
  <si>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</si>
  <si>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</si>
  <si>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</si>
  <si>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</si>
  <si>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</si>
  <si>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</si>
  <si>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</si>
  <si>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</si>
  <si>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</si>
  <si>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</si>
  <si>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</si>
  <si>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</si>
  <si>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</si>
  <si>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</si>
  <si>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</si>
  <si>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</si>
  <si>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</si>
  <si>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</si>
  <si>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</si>
  <si>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</si>
  <si>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</si>
  <si>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</si>
  <si>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</si>
  <si>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</si>
  <si>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</si>
  <si>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</si>
  <si>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</si>
  <si>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</si>
  <si>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</si>
  <si>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</si>
  <si>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</si>
  <si>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</si>
  <si>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</si>
  <si>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</si>
  <si>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</si>
  <si>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</si>
  <si>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</si>
  <si>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</si>
  <si>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</si>
  <si>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</si>
  <si>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</si>
  <si>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</si>
  <si>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</si>
  <si>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</si>
  <si>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</si>
  <si>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</si>
  <si>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</si>
  <si>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</si>
  <si>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</si>
  <si>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</si>
  <si>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</si>
  <si>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</si>
  <si>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</si>
  <si>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</si>
  <si>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</si>
  <si>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</si>
  <si>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</si>
  <si>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</si>
  <si>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</si>
  <si>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</si>
  <si>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</si>
  <si>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</si>
  <si>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</si>
  <si>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</si>
  <si>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</si>
  <si>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</si>
  <si>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</si>
  <si>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</si>
  <si>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</si>
  <si>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</si>
  <si>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</si>
  <si>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</si>
  <si>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</si>
  <si>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</si>
  <si>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</si>
  <si>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</si>
  <si>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</si>
  <si>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</si>
  <si>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</si>
  <si>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</si>
  <si>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</si>
  <si>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</si>
  <si>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</si>
  <si>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</si>
  <si>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</si>
  <si>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</si>
  <si>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</si>
  <si>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</si>
  <si>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</si>
  <si>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</si>
  <si>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</si>
  <si>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</si>
  <si>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</si>
  <si>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</si>
  <si>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</si>
  <si>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</si>
  <si>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</si>
  <si>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</si>
  <si>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</si>
  <si>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</si>
  <si>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</si>
  <si>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</si>
  <si>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</si>
  <si>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</si>
  <si>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</si>
  <si>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</si>
  <si>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</si>
  <si>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</si>
  <si>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</si>
  <si>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</si>
  <si>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</si>
  <si>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</si>
  <si>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</si>
  <si>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</si>
  <si>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</si>
  <si>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</si>
  <si>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</si>
  <si>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</si>
  <si>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</si>
  <si>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</si>
  <si>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</si>
  <si>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</si>
  <si>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</si>
  <si>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</si>
  <si>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</si>
  <si>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</si>
  <si>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</si>
  <si>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</si>
  <si>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</si>
  <si>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</si>
  <si>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</si>
  <si>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</si>
  <si>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</si>
  <si>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</si>
  <si>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</si>
  <si>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</si>
  <si>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</si>
  <si>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</si>
  <si>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</si>
  <si>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</si>
  <si>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</si>
  <si>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</si>
  <si>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</si>
  <si>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</si>
  <si>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</si>
  <si>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</si>
  <si>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</si>
  <si>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</si>
  <si>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</si>
  <si>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</si>
  <si>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</si>
  <si>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</si>
  <si>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</si>
  <si>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</si>
  <si>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</si>
  <si>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</si>
  <si>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</si>
  <si>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</si>
  <si>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</si>
  <si>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</si>
  <si>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</si>
  <si>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</si>
  <si>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</si>
  <si>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</si>
  <si>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</si>
  <si>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</si>
  <si>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</si>
  <si>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</si>
  <si>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</si>
  <si>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</si>
  <si>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</si>
  <si>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</si>
  <si>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</si>
  <si>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</si>
  <si>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</si>
  <si>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</si>
  <si>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</si>
  <si>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</si>
  <si>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</si>
  <si>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</si>
  <si>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</si>
  <si>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</si>
  <si>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</si>
  <si>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</si>
  <si>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</si>
  <si>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</si>
  <si>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</si>
  <si>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</si>
  <si>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</si>
  <si>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</si>
  <si>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</si>
  <si>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</si>
  <si>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</si>
  <si>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</si>
  <si>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</si>
  <si>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</si>
  <si>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</si>
  <si>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</si>
  <si>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</si>
  <si>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</si>
  <si>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</si>
  <si>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</si>
  <si>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</si>
  <si>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</si>
  <si>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</si>
  <si>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</si>
  <si>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</si>
  <si>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</si>
  <si>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</si>
  <si>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</si>
  <si>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</si>
  <si>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</si>
  <si>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</si>
  <si>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</si>
  <si>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</si>
  <si>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</si>
  <si>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</si>
  <si>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</si>
  <si>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</si>
  <si>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</si>
  <si>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</si>
  <si>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</si>
  <si>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</si>
  <si>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</si>
  <si>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</si>
  <si>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</si>
  <si>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</si>
  <si>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</si>
  <si>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</si>
  <si>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</si>
  <si>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</si>
  <si>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</si>
  <si>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</si>
  <si>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</si>
  <si>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</si>
  <si>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</si>
  <si>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</si>
  <si>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</si>
  <si>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</si>
  <si>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</si>
  <si>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</si>
  <si>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</si>
  <si>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</si>
  <si>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</si>
  <si>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</si>
  <si>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</si>
  <si>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</si>
  <si>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</si>
  <si>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</si>
  <si>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</si>
  <si>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</si>
  <si>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</si>
  <si>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</si>
  <si>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</si>
  <si>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</si>
  <si>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</si>
  <si>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</si>
  <si>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</si>
  <si>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</si>
  <si>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</si>
  <si>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</si>
  <si>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</si>
  <si>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</si>
  <si>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</si>
  <si>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</si>
  <si>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</si>
  <si>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</si>
  <si>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</si>
  <si>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</si>
  <si>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</si>
  <si>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</si>
  <si>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</si>
  <si>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</si>
  <si>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</si>
  <si>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</si>
  <si>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</si>
  <si>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</si>
  <si>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</si>
  <si>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</si>
  <si>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</si>
  <si>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</si>
  <si>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</si>
  <si>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</si>
  <si>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</si>
  <si>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</si>
  <si>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</si>
  <si>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</si>
  <si>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</si>
  <si>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</si>
  <si>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</si>
  <si>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</si>
  <si>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</si>
  <si>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</si>
  <si>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</si>
  <si>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</si>
  <si>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</si>
  <si>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</si>
  <si>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</si>
  <si>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</si>
  <si>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</si>
  <si>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</si>
  <si>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</si>
  <si>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</si>
  <si>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</si>
  <si>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</si>
  <si>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</si>
  <si>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</si>
  <si>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</si>
  <si>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</si>
  <si>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</si>
  <si>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</si>
  <si>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</si>
  <si>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</si>
  <si>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</si>
  <si>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</si>
  <si>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</si>
  <si>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</si>
  <si>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</si>
  <si>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</si>
  <si>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</si>
  <si>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</si>
  <si>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</si>
  <si>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</si>
  <si>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</si>
  <si>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</si>
  <si>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</si>
  <si>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</si>
  <si>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</si>
  <si>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</si>
  <si>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</si>
  <si>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</si>
  <si>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</si>
  <si>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</si>
  <si>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</si>
  <si>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</si>
  <si>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</si>
  <si>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</si>
  <si>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</si>
  <si>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</si>
  <si>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</si>
  <si>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</si>
  <si>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</si>
  <si>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</si>
  <si>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</si>
  <si>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</si>
  <si>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</si>
  <si>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</si>
  <si>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</si>
  <si>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</si>
  <si>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</si>
  <si>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</si>
  <si>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</si>
  <si>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</si>
  <si>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</si>
  <si>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</si>
  <si>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</si>
  <si>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</si>
  <si>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</si>
  <si>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</si>
  <si>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</si>
  <si>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</si>
  <si>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</si>
  <si>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</si>
  <si>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</si>
  <si>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</si>
  <si>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</si>
  <si>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</si>
  <si>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</si>
  <si>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</si>
  <si>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</si>
  <si>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</si>
  <si>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</si>
  <si>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</si>
  <si>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</si>
  <si>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</si>
  <si>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</si>
  <si>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</si>
  <si>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</si>
  <si>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</si>
  <si>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</si>
  <si>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</si>
  <si>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</si>
  <si>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</si>
  <si>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</si>
  <si>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</si>
  <si>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</si>
  <si>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</si>
  <si>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</si>
  <si>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</si>
  <si>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</si>
  <si>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</si>
  <si>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</si>
  <si>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</si>
  <si>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</si>
  <si>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</si>
  <si>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</si>
  <si>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</si>
  <si>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</si>
  <si>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</si>
  <si>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</si>
  <si>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</si>
  <si>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</si>
  <si>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</si>
  <si>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</si>
  <si>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</si>
  <si>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</si>
  <si>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</si>
  <si>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</si>
  <si>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</si>
  <si>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</si>
  <si>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</si>
  <si>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</si>
  <si>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</si>
  <si>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</si>
  <si>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</si>
  <si>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</si>
  <si>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</si>
  <si>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</si>
  <si>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</si>
  <si>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</si>
  <si>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</si>
  <si>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</si>
  <si>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</si>
  <si>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</si>
  <si>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</si>
  <si>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</si>
  <si>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</si>
  <si>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</si>
  <si>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</si>
  <si>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</si>
  <si>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</si>
  <si>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</si>
  <si>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</si>
  <si>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</si>
  <si>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</si>
  <si>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</si>
  <si>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</si>
  <si>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</si>
  <si>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</si>
  <si>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</si>
  <si>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</si>
  <si>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</si>
  <si>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</si>
  <si>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</si>
  <si>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</si>
  <si>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</si>
  <si>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</si>
  <si>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</si>
  <si>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</si>
  <si>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</si>
  <si>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</si>
  <si>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</si>
  <si>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</si>
  <si>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</si>
  <si>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</si>
  <si>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</si>
  <si>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</si>
  <si>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</si>
  <si>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</si>
  <si>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</si>
  <si>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</si>
  <si>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</si>
  <si>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</si>
  <si>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</si>
  <si>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</si>
  <si>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</si>
  <si>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</si>
  <si>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</si>
  <si>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</si>
  <si>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</si>
  <si>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</si>
  <si>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</si>
  <si>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</si>
  <si>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</si>
  <si>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</si>
  <si>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</si>
  <si>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</si>
  <si>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</si>
  <si>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</si>
  <si>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</si>
  <si>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</si>
  <si>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</si>
  <si>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</si>
  <si>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</si>
  <si>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</si>
  <si>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</si>
  <si>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</si>
  <si>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</si>
  <si>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</si>
  <si>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</si>
  <si>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</si>
  <si>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</si>
  <si>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</si>
  <si>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</si>
  <si>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</si>
  <si>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</si>
  <si>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</si>
  <si>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</si>
  <si>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</si>
  <si>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</si>
  <si>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</si>
  <si>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</si>
  <si>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</si>
  <si>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</si>
  <si>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</si>
  <si>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</si>
  <si>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30/04/24</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</si>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</sst>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5" t="s">
        <v>2121</v>
      </c>
      <c r="C5" s="196"/>
      <c r="D5" s="22"/>
      <c r="E5" s="28"/>
      <c r="F5" s="28"/>
      <c r="G5" s="28"/>
    </row>
    <row r="6" spans="1:7" x14ac:dyDescent="0.25">
      <c r="A6" s="133"/>
      <c r="B6" s="197" t="s">
        <v>1552</v>
      </c>
      <c r="C6" s="197"/>
      <c r="D6" s="131"/>
      <c r="E6" s="22"/>
      <c r="F6" s="22"/>
      <c r="G6" s="22"/>
    </row>
    <row r="7" spans="1:7" x14ac:dyDescent="0.25">
      <c r="A7" s="22"/>
      <c r="B7" s="198" t="s">
        <v>1553</v>
      </c>
      <c r="C7" s="199"/>
      <c r="D7" s="131"/>
      <c r="E7" s="22"/>
      <c r="F7" s="22"/>
      <c r="G7" s="22"/>
    </row>
    <row r="8" spans="1:7" x14ac:dyDescent="0.25">
      <c r="A8" s="22"/>
      <c r="B8" s="200" t="s">
        <v>1554</v>
      </c>
      <c r="C8" s="201"/>
      <c r="D8" s="131"/>
      <c r="E8" s="22"/>
      <c r="F8" s="22"/>
      <c r="G8" s="22"/>
    </row>
    <row r="9" spans="1:7" ht="15.75" thickBot="1" x14ac:dyDescent="0.3">
      <c r="A9" s="22"/>
      <c r="B9" s="202" t="s">
        <v>1555</v>
      </c>
      <c r="C9" s="203"/>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4" t="s">
        <v>1552</v>
      </c>
      <c r="C13" s="194"/>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4" t="s">
        <v>1553</v>
      </c>
      <c r="C24" s="194"/>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4" t="s">
        <v>2680</v>
      </c>
      <c r="C9" s="194"/>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3" t="s">
        <v>1452</v>
      </c>
      <c r="B1" s="193"/>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9" t="s">
        <v>2000</v>
      </c>
      <c r="F5" s="210"/>
      <c r="G5" s="129" t="s">
        <v>1999</v>
      </c>
      <c r="H5" s="127"/>
    </row>
    <row r="6" spans="1:9" x14ac:dyDescent="0.25">
      <c r="A6" s="22"/>
      <c r="B6" s="22"/>
      <c r="C6" s="22"/>
      <c r="D6" s="22"/>
      <c r="F6" s="130"/>
      <c r="G6" s="130"/>
    </row>
    <row r="7" spans="1:9" ht="18.75" customHeight="1" x14ac:dyDescent="0.25">
      <c r="A7" s="26"/>
      <c r="B7" s="195" t="s">
        <v>2027</v>
      </c>
      <c r="C7" s="196"/>
      <c r="D7" s="131"/>
      <c r="E7" s="195" t="s">
        <v>2016</v>
      </c>
      <c r="F7" s="194"/>
      <c r="G7" s="194"/>
      <c r="H7" s="196"/>
    </row>
    <row r="8" spans="1:9" ht="18.75" customHeight="1" x14ac:dyDescent="0.25">
      <c r="A8" s="22"/>
      <c r="B8" s="211" t="s">
        <v>1993</v>
      </c>
      <c r="C8" s="212"/>
      <c r="D8" s="131"/>
      <c r="E8" s="213" t="s">
        <v>34</v>
      </c>
      <c r="F8" s="214"/>
      <c r="G8" s="214"/>
      <c r="H8" s="215"/>
    </row>
    <row r="9" spans="1:9" ht="18.75" customHeight="1" x14ac:dyDescent="0.25">
      <c r="A9" s="22"/>
      <c r="B9" s="211" t="s">
        <v>1997</v>
      </c>
      <c r="C9" s="212"/>
      <c r="D9" s="132"/>
      <c r="E9" s="213"/>
      <c r="F9" s="214"/>
      <c r="G9" s="214"/>
      <c r="H9" s="215"/>
      <c r="I9" s="127"/>
    </row>
    <row r="10" spans="1:9" x14ac:dyDescent="0.25">
      <c r="A10" s="133"/>
      <c r="B10" s="216"/>
      <c r="C10" s="216"/>
      <c r="D10" s="131"/>
      <c r="E10" s="213"/>
      <c r="F10" s="214"/>
      <c r="G10" s="214"/>
      <c r="H10" s="215"/>
      <c r="I10" s="127"/>
    </row>
    <row r="11" spans="1:9" ht="15.75" thickBot="1" x14ac:dyDescent="0.3">
      <c r="A11" s="133"/>
      <c r="B11" s="217"/>
      <c r="C11" s="218"/>
      <c r="D11" s="132"/>
      <c r="E11" s="213"/>
      <c r="F11" s="214"/>
      <c r="G11" s="214"/>
      <c r="H11" s="215"/>
      <c r="I11" s="127"/>
    </row>
    <row r="12" spans="1:9" x14ac:dyDescent="0.25">
      <c r="A12" s="22"/>
      <c r="B12" s="134"/>
      <c r="C12" s="22"/>
      <c r="D12" s="22"/>
      <c r="E12" s="213"/>
      <c r="F12" s="214"/>
      <c r="G12" s="214"/>
      <c r="H12" s="215"/>
      <c r="I12" s="127"/>
    </row>
    <row r="13" spans="1:9" ht="15.75" customHeight="1" thickBot="1" x14ac:dyDescent="0.3">
      <c r="A13" s="22"/>
      <c r="B13" s="134"/>
      <c r="C13" s="22"/>
      <c r="D13" s="22"/>
      <c r="E13" s="204" t="s">
        <v>2028</v>
      </c>
      <c r="F13" s="205"/>
      <c r="G13" s="206" t="s">
        <v>2029</v>
      </c>
      <c r="H13" s="207"/>
      <c r="I13" s="127"/>
    </row>
    <row r="14" spans="1:9" x14ac:dyDescent="0.25">
      <c r="A14" s="22"/>
      <c r="B14" s="134"/>
      <c r="C14" s="22"/>
      <c r="D14" s="22"/>
      <c r="E14" s="135"/>
      <c r="F14" s="135"/>
      <c r="G14" s="22"/>
      <c r="H14" s="128"/>
    </row>
    <row r="15" spans="1:9" ht="18.75" customHeight="1" x14ac:dyDescent="0.25">
      <c r="A15" s="33"/>
      <c r="B15" s="208" t="s">
        <v>2030</v>
      </c>
      <c r="C15" s="208"/>
      <c r="D15" s="208"/>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8" t="s">
        <v>1997</v>
      </c>
      <c r="C20" s="208"/>
      <c r="D20" s="208"/>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8" t="s">
        <v>2956</v>
      </c>
      <c r="E6" s="188"/>
      <c r="F6" s="188"/>
      <c r="G6" s="188"/>
      <c r="H6" s="188"/>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3009</v>
      </c>
      <c r="G9" s="6"/>
      <c r="H9" s="6"/>
      <c r="I9" s="6"/>
      <c r="J9" s="7"/>
    </row>
    <row r="10" spans="2:10" ht="21" x14ac:dyDescent="0.25">
      <c r="B10" s="5"/>
      <c r="C10" s="6"/>
      <c r="D10" s="6"/>
      <c r="E10" s="6"/>
      <c r="F10" s="11" t="s">
        <v>3010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1" t="s">
        <v>15</v>
      </c>
      <c r="E24" s="192" t="s">
        <v>16</v>
      </c>
      <c r="F24" s="192"/>
      <c r="G24" s="192"/>
      <c r="H24" s="192"/>
      <c r="I24" s="6"/>
      <c r="J24" s="7"/>
    </row>
    <row r="25" spans="2:10" x14ac:dyDescent="0.25">
      <c r="B25" s="5"/>
      <c r="C25" s="6"/>
      <c r="D25" s="6"/>
      <c r="H25" s="6"/>
      <c r="I25" s="6"/>
      <c r="J25" s="7"/>
    </row>
    <row r="26" spans="2:10" x14ac:dyDescent="0.25">
      <c r="B26" s="5"/>
      <c r="C26" s="6"/>
      <c r="D26" s="191" t="s">
        <v>17</v>
      </c>
      <c r="E26" s="192"/>
      <c r="F26" s="192"/>
      <c r="G26" s="192"/>
      <c r="H26" s="192"/>
      <c r="I26" s="6"/>
      <c r="J26" s="7"/>
    </row>
    <row r="27" spans="2:10" x14ac:dyDescent="0.25">
      <c r="B27" s="5"/>
      <c r="C27" s="6"/>
      <c r="D27" s="14"/>
      <c r="E27" s="14"/>
      <c r="F27" s="14"/>
      <c r="G27" s="14"/>
      <c r="H27" s="14"/>
      <c r="I27" s="6"/>
      <c r="J27" s="7"/>
    </row>
    <row r="28" spans="2:10" x14ac:dyDescent="0.25">
      <c r="B28" s="5"/>
      <c r="C28" s="6"/>
      <c r="D28" s="191" t="s">
        <v>18</v>
      </c>
      <c r="E28" s="192" t="s">
        <v>16</v>
      </c>
      <c r="F28" s="192"/>
      <c r="G28" s="192"/>
      <c r="H28" s="192"/>
      <c r="I28" s="6"/>
      <c r="J28" s="7"/>
    </row>
    <row r="29" spans="2:10" x14ac:dyDescent="0.25">
      <c r="B29" s="5"/>
      <c r="C29" s="6"/>
      <c r="D29" s="14"/>
      <c r="E29" s="14"/>
      <c r="F29" s="14"/>
      <c r="G29" s="14"/>
      <c r="H29" s="14"/>
      <c r="I29" s="6"/>
      <c r="J29" s="7"/>
    </row>
    <row r="30" spans="2:10" x14ac:dyDescent="0.25">
      <c r="B30" s="5"/>
      <c r="C30" s="6"/>
      <c r="D30" s="191" t="s">
        <v>19</v>
      </c>
      <c r="E30" s="192" t="s">
        <v>16</v>
      </c>
      <c r="F30" s="192"/>
      <c r="G30" s="192"/>
      <c r="H30" s="192"/>
      <c r="I30" s="6"/>
      <c r="J30" s="7"/>
    </row>
    <row r="31" spans="2:10" x14ac:dyDescent="0.25">
      <c r="B31" s="5"/>
      <c r="C31" s="6"/>
      <c r="D31" s="14"/>
      <c r="E31" s="14"/>
      <c r="F31" s="14"/>
      <c r="G31" s="14"/>
      <c r="H31" s="14"/>
      <c r="I31" s="6"/>
      <c r="J31" s="7"/>
    </row>
    <row r="32" spans="2:10" x14ac:dyDescent="0.25">
      <c r="B32" s="5"/>
      <c r="C32" s="6"/>
      <c r="D32" s="191" t="s">
        <v>20</v>
      </c>
      <c r="E32" s="192" t="s">
        <v>16</v>
      </c>
      <c r="F32" s="192"/>
      <c r="G32" s="192"/>
      <c r="H32" s="192"/>
      <c r="I32" s="6"/>
      <c r="J32" s="7"/>
    </row>
    <row r="33" spans="2:10" x14ac:dyDescent="0.25">
      <c r="B33" s="5"/>
      <c r="C33" s="6"/>
      <c r="I33" s="6"/>
      <c r="J33" s="7"/>
    </row>
    <row r="34" spans="2:10" x14ac:dyDescent="0.25">
      <c r="B34" s="5"/>
      <c r="C34" s="6"/>
      <c r="D34" s="191"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89" t="s">
        <v>22</v>
      </c>
      <c r="E36" s="190"/>
      <c r="F36" s="190"/>
      <c r="G36" s="190"/>
      <c r="H36" s="190"/>
      <c r="I36" s="6"/>
      <c r="J36" s="7"/>
    </row>
    <row r="37" spans="2:10" x14ac:dyDescent="0.25">
      <c r="B37" s="5"/>
      <c r="C37" s="6"/>
      <c r="D37" s="6"/>
      <c r="E37" s="6"/>
      <c r="F37" s="13"/>
      <c r="G37" s="6"/>
      <c r="H37" s="6"/>
      <c r="I37" s="6"/>
      <c r="J37" s="7"/>
    </row>
    <row r="38" spans="2:10" x14ac:dyDescent="0.25">
      <c r="B38" s="5"/>
      <c r="C38" s="6"/>
      <c r="D38" s="189" t="s">
        <v>1453</v>
      </c>
      <c r="E38" s="190"/>
      <c r="F38" s="190"/>
      <c r="G38" s="190"/>
      <c r="H38" s="190"/>
      <c r="I38" s="6"/>
      <c r="J38" s="7"/>
    </row>
    <row r="39" spans="2:10" x14ac:dyDescent="0.25">
      <c r="B39" s="5"/>
      <c r="C39" s="6"/>
      <c r="I39" s="6"/>
      <c r="J39" s="7"/>
    </row>
    <row r="40" spans="2:10" x14ac:dyDescent="0.25">
      <c r="B40" s="5"/>
      <c r="C40" s="6"/>
      <c r="D40" s="189" t="s">
        <v>2665</v>
      </c>
      <c r="E40" s="190" t="s">
        <v>16</v>
      </c>
      <c r="F40" s="190"/>
      <c r="G40" s="190"/>
      <c r="H40" s="190"/>
      <c r="I40" s="6"/>
      <c r="J40" s="7"/>
    </row>
    <row r="41" spans="2:10" x14ac:dyDescent="0.25">
      <c r="B41" s="5"/>
      <c r="C41" s="6"/>
      <c r="D41" s="6"/>
      <c r="E41" s="14"/>
      <c r="F41" s="14"/>
      <c r="G41" s="14"/>
      <c r="H41" s="14"/>
      <c r="I41" s="6"/>
      <c r="J41" s="7"/>
    </row>
    <row r="42" spans="2:10" x14ac:dyDescent="0.25">
      <c r="B42" s="5"/>
      <c r="C42" s="6"/>
      <c r="D42" s="189" t="s">
        <v>2666</v>
      </c>
      <c r="E42" s="190"/>
      <c r="F42" s="190"/>
      <c r="G42" s="190"/>
      <c r="H42" s="19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 zoomScale="80" zoomScaleNormal="80" workbookViewId="0">
      <selection activeCell="C217" sqref="C2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x14ac:dyDescent="0.25">
      <c r="A16" s="22" t="s">
        <v>37</v>
      </c>
      <c r="B16" s="36" t="s">
        <v>2900</v>
      </c>
      <c r="C16" s="187"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2336.5</v>
      </c>
      <c r="F38" s="39"/>
      <c r="H38" s="20"/>
      <c r="L38" s="20"/>
      <c r="M38" s="20"/>
    </row>
    <row r="39" spans="1:14" x14ac:dyDescent="0.25">
      <c r="A39" s="22" t="s">
        <v>63</v>
      </c>
      <c r="B39" s="39" t="s">
        <v>64</v>
      </c>
      <c r="C39" s="22">
        <v>1711</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0.31557568673290476</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625.5</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0</v>
      </c>
      <c r="E53" s="47"/>
      <c r="F53" s="111">
        <f>IF($C$58=0,"",IF(C53="[for completion]","",C53/$C$58))</f>
        <v>0</v>
      </c>
      <c r="G53" s="48"/>
      <c r="H53" s="20"/>
      <c r="L53" s="20"/>
      <c r="M53" s="20"/>
      <c r="N53" s="52"/>
    </row>
    <row r="54" spans="1:14" x14ac:dyDescent="0.25">
      <c r="A54" s="22" t="s">
        <v>84</v>
      </c>
      <c r="B54" s="39" t="s">
        <v>85</v>
      </c>
      <c r="C54" s="104">
        <v>2318.5</v>
      </c>
      <c r="E54" s="47"/>
      <c r="F54" s="111">
        <f>IF($C$58=0,"",IF(C54="[for completion]","",C54/$C$58))</f>
        <v>0.99229616948427135</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18</v>
      </c>
      <c r="E56" s="47"/>
      <c r="F56" s="111">
        <f>IF($C$58=0,"",IF(C56="[for completion]","",C56/$C$58))</f>
        <v>7.7038305157286543E-3</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2336.5</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7.1</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29</v>
      </c>
      <c r="D70" s="104" t="s">
        <v>1155</v>
      </c>
      <c r="E70" s="18"/>
      <c r="F70" s="111">
        <f t="shared" ref="F70:F76" si="1">IF($C$77=0,"",IF(C70="[for completion]","",C70/$C$77))</f>
        <v>1.2508626639061422E-2</v>
      </c>
      <c r="G70" s="111" t="str">
        <f>IF($D$77=0,"",IF(D70="[Mark as ND1 if not relevant]","",D70/$D$77))</f>
        <v/>
      </c>
      <c r="H70" s="20"/>
      <c r="L70" s="20"/>
      <c r="M70" s="20"/>
      <c r="N70" s="52"/>
    </row>
    <row r="71" spans="1:14" x14ac:dyDescent="0.25">
      <c r="A71" s="22" t="s">
        <v>108</v>
      </c>
      <c r="B71" s="18" t="s">
        <v>1475</v>
      </c>
      <c r="C71" s="104">
        <v>80.599999999999994</v>
      </c>
      <c r="D71" s="104" t="s">
        <v>1155</v>
      </c>
      <c r="E71" s="18"/>
      <c r="F71" s="111">
        <f t="shared" si="1"/>
        <v>3.4765355417529328E-2</v>
      </c>
      <c r="G71" s="111" t="str">
        <f t="shared" ref="G71:G76" si="2">IF($D$77=0,"",IF(D71="[Mark as ND1 if not relevant]","",D71/$D$77))</f>
        <v/>
      </c>
      <c r="H71" s="20"/>
      <c r="L71" s="20"/>
      <c r="M71" s="20"/>
      <c r="N71" s="52"/>
    </row>
    <row r="72" spans="1:14" x14ac:dyDescent="0.25">
      <c r="A72" s="22" t="s">
        <v>109</v>
      </c>
      <c r="B72" s="18" t="s">
        <v>1476</v>
      </c>
      <c r="C72" s="104">
        <v>114.1</v>
      </c>
      <c r="D72" s="104" t="s">
        <v>1155</v>
      </c>
      <c r="E72" s="18"/>
      <c r="F72" s="111">
        <f t="shared" si="1"/>
        <v>4.9214975845410625E-2</v>
      </c>
      <c r="G72" s="111" t="str">
        <f t="shared" si="2"/>
        <v/>
      </c>
      <c r="H72" s="20"/>
      <c r="L72" s="20"/>
      <c r="M72" s="20"/>
      <c r="N72" s="52"/>
    </row>
    <row r="73" spans="1:14" x14ac:dyDescent="0.25">
      <c r="A73" s="22" t="s">
        <v>110</v>
      </c>
      <c r="B73" s="18" t="s">
        <v>1477</v>
      </c>
      <c r="C73" s="104">
        <v>192.8</v>
      </c>
      <c r="D73" s="104" t="s">
        <v>1155</v>
      </c>
      <c r="E73" s="18"/>
      <c r="F73" s="111">
        <f t="shared" si="1"/>
        <v>8.3160800552104897E-2</v>
      </c>
      <c r="G73" s="111" t="str">
        <f t="shared" si="2"/>
        <v/>
      </c>
      <c r="H73" s="20"/>
      <c r="L73" s="20"/>
      <c r="M73" s="20"/>
      <c r="N73" s="52"/>
    </row>
    <row r="74" spans="1:14" x14ac:dyDescent="0.25">
      <c r="A74" s="22" t="s">
        <v>111</v>
      </c>
      <c r="B74" s="18" t="s">
        <v>1478</v>
      </c>
      <c r="C74" s="104">
        <v>274.5</v>
      </c>
      <c r="D74" s="104" t="s">
        <v>1155</v>
      </c>
      <c r="E74" s="18"/>
      <c r="F74" s="111">
        <f t="shared" si="1"/>
        <v>0.11840062111801242</v>
      </c>
      <c r="G74" s="111" t="str">
        <f t="shared" si="2"/>
        <v/>
      </c>
      <c r="H74" s="20"/>
      <c r="L74" s="20"/>
      <c r="M74" s="20"/>
      <c r="N74" s="52"/>
    </row>
    <row r="75" spans="1:14" x14ac:dyDescent="0.25">
      <c r="A75" s="22" t="s">
        <v>112</v>
      </c>
      <c r="B75" s="18" t="s">
        <v>1479</v>
      </c>
      <c r="C75" s="104">
        <v>1139.0999999999999</v>
      </c>
      <c r="D75" s="104" t="s">
        <v>1155</v>
      </c>
      <c r="E75" s="18"/>
      <c r="F75" s="111">
        <f t="shared" si="1"/>
        <v>0.49133022774327118</v>
      </c>
      <c r="G75" s="111" t="str">
        <f t="shared" si="2"/>
        <v/>
      </c>
      <c r="H75" s="20"/>
      <c r="L75" s="20"/>
      <c r="M75" s="20"/>
      <c r="N75" s="52"/>
    </row>
    <row r="76" spans="1:14" x14ac:dyDescent="0.25">
      <c r="A76" s="22" t="s">
        <v>113</v>
      </c>
      <c r="B76" s="18" t="s">
        <v>1480</v>
      </c>
      <c r="C76" s="104">
        <v>488.3</v>
      </c>
      <c r="D76" s="104" t="s">
        <v>1155</v>
      </c>
      <c r="E76" s="18"/>
      <c r="F76" s="111">
        <f t="shared" si="1"/>
        <v>0.21061939268461008</v>
      </c>
      <c r="G76" s="111" t="str">
        <f t="shared" si="2"/>
        <v/>
      </c>
      <c r="H76" s="20"/>
      <c r="L76" s="20"/>
      <c r="M76" s="20"/>
      <c r="N76" s="52"/>
    </row>
    <row r="77" spans="1:14" x14ac:dyDescent="0.25">
      <c r="A77" s="22" t="s">
        <v>114</v>
      </c>
      <c r="B77" s="56" t="s">
        <v>93</v>
      </c>
      <c r="C77" s="106">
        <f>SUM(C70:C76)</f>
        <v>2318.4</v>
      </c>
      <c r="D77" s="106">
        <f>SUM(D70:D76)</f>
        <v>0</v>
      </c>
      <c r="E77" s="39"/>
      <c r="F77" s="112">
        <f>SUM(F70:F76)</f>
        <v>0.99999999999999989</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6.7</v>
      </c>
      <c r="D89" s="108">
        <v>7.7</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25">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25">
      <c r="A95" s="22" t="s">
        <v>137</v>
      </c>
      <c r="B95" s="18" t="s">
        <v>1476</v>
      </c>
      <c r="C95" s="104">
        <v>500</v>
      </c>
      <c r="D95" s="104">
        <v>0</v>
      </c>
      <c r="E95" s="18"/>
      <c r="F95" s="111">
        <f t="shared" si="5"/>
        <v>0.29222676797194624</v>
      </c>
      <c r="G95" s="111">
        <f t="shared" si="6"/>
        <v>0</v>
      </c>
      <c r="H95" s="20"/>
      <c r="L95" s="20"/>
      <c r="M95" s="20"/>
      <c r="N95" s="52"/>
    </row>
    <row r="96" spans="1:14" x14ac:dyDescent="0.25">
      <c r="A96" s="22" t="s">
        <v>138</v>
      </c>
      <c r="B96" s="18" t="s">
        <v>1477</v>
      </c>
      <c r="C96" s="104">
        <v>0</v>
      </c>
      <c r="D96" s="104">
        <v>500</v>
      </c>
      <c r="E96" s="18"/>
      <c r="F96" s="111">
        <f t="shared" si="5"/>
        <v>0</v>
      </c>
      <c r="G96" s="111">
        <f t="shared" si="6"/>
        <v>0.29222676797194624</v>
      </c>
      <c r="H96" s="20"/>
      <c r="L96" s="20"/>
      <c r="M96" s="20"/>
      <c r="N96" s="52"/>
    </row>
    <row r="97" spans="1:14" x14ac:dyDescent="0.25">
      <c r="A97" s="22" t="s">
        <v>139</v>
      </c>
      <c r="B97" s="18" t="s">
        <v>1478</v>
      </c>
      <c r="C97" s="104">
        <v>0</v>
      </c>
      <c r="D97" s="104">
        <v>0</v>
      </c>
      <c r="E97" s="18"/>
      <c r="F97" s="111">
        <f t="shared" si="5"/>
        <v>0</v>
      </c>
      <c r="G97" s="111">
        <f t="shared" si="6"/>
        <v>0</v>
      </c>
      <c r="H97" s="20"/>
      <c r="L97" s="20"/>
      <c r="M97" s="20"/>
    </row>
    <row r="98" spans="1:14" x14ac:dyDescent="0.25">
      <c r="A98" s="22" t="s">
        <v>140</v>
      </c>
      <c r="B98" s="18" t="s">
        <v>1479</v>
      </c>
      <c r="C98" s="104">
        <v>1030</v>
      </c>
      <c r="D98" s="104">
        <v>500</v>
      </c>
      <c r="E98" s="18"/>
      <c r="F98" s="111">
        <f t="shared" si="5"/>
        <v>0.60198714202220927</v>
      </c>
      <c r="G98" s="111">
        <f t="shared" si="6"/>
        <v>0.29222676797194624</v>
      </c>
      <c r="H98" s="20"/>
      <c r="L98" s="20"/>
      <c r="M98" s="20"/>
    </row>
    <row r="99" spans="1:14" x14ac:dyDescent="0.25">
      <c r="A99" s="22" t="s">
        <v>141</v>
      </c>
      <c r="B99" s="18" t="s">
        <v>1480</v>
      </c>
      <c r="C99" s="104">
        <v>181</v>
      </c>
      <c r="D99" s="104">
        <v>711</v>
      </c>
      <c r="E99" s="18"/>
      <c r="F99" s="111">
        <f t="shared" si="5"/>
        <v>0.10578609000584453</v>
      </c>
      <c r="G99" s="111">
        <f t="shared" si="6"/>
        <v>0.41554646405610751</v>
      </c>
      <c r="H99" s="20"/>
      <c r="L99" s="20"/>
      <c r="M99" s="20"/>
    </row>
    <row r="100" spans="1:14" x14ac:dyDescent="0.25">
      <c r="A100" s="22" t="s">
        <v>142</v>
      </c>
      <c r="B100" s="56" t="s">
        <v>93</v>
      </c>
      <c r="C100" s="106">
        <f>SUM(C93:C99)</f>
        <v>1711</v>
      </c>
      <c r="D100" s="106">
        <f>SUM(D93:D99)</f>
        <v>1711</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2336.5</v>
      </c>
      <c r="D112" s="104">
        <v>2336.5</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2336.5</v>
      </c>
      <c r="D130" s="104">
        <f>SUM(D112:D129)</f>
        <v>2336.5</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18</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18</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10</v>
      </c>
      <c r="E194" s="50"/>
      <c r="F194" s="111">
        <f t="shared" si="16"/>
        <v>0.55555555555555558</v>
      </c>
      <c r="G194" s="50"/>
      <c r="H194" s="20"/>
      <c r="L194" s="20"/>
      <c r="M194" s="20"/>
      <c r="N194" s="52"/>
    </row>
    <row r="195" spans="1:14" x14ac:dyDescent="0.25">
      <c r="A195" s="22" t="s">
        <v>258</v>
      </c>
      <c r="B195" s="39" t="s">
        <v>259</v>
      </c>
      <c r="C195" s="104">
        <v>0</v>
      </c>
      <c r="E195" s="50"/>
      <c r="F195" s="111">
        <f t="shared" si="16"/>
        <v>0</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8</v>
      </c>
      <c r="E200" s="50"/>
      <c r="F200" s="111">
        <f t="shared" si="16"/>
        <v>0.44444444444444442</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0</v>
      </c>
      <c r="E206" s="50"/>
      <c r="F206" s="111">
        <f t="shared" si="16"/>
        <v>0</v>
      </c>
      <c r="G206" s="50"/>
      <c r="H206" s="20"/>
      <c r="L206" s="20"/>
      <c r="M206" s="20"/>
      <c r="N206" s="52"/>
    </row>
    <row r="207" spans="1:14" x14ac:dyDescent="0.25">
      <c r="A207" s="22" t="s">
        <v>280</v>
      </c>
      <c r="B207" s="49" t="s">
        <v>281</v>
      </c>
      <c r="C207" s="104">
        <v>10</v>
      </c>
      <c r="E207" s="50"/>
      <c r="F207" s="111"/>
      <c r="G207" s="50"/>
      <c r="H207" s="20"/>
      <c r="L207" s="20"/>
      <c r="M207" s="20"/>
      <c r="N207" s="52"/>
    </row>
    <row r="208" spans="1:14" x14ac:dyDescent="0.25">
      <c r="A208" s="22" t="s">
        <v>282</v>
      </c>
      <c r="B208" s="56" t="s">
        <v>93</v>
      </c>
      <c r="C208" s="106">
        <f>SUM(C193:C206)</f>
        <v>18</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18</v>
      </c>
      <c r="E217" s="60"/>
      <c r="F217" s="111">
        <f>IF($C$38=0,"",IF(C217="[for completion]","",IF(C217="","",C217/$C$38)))</f>
        <v>7.7038305157286543E-3</v>
      </c>
      <c r="G217" s="111">
        <f>IF($C$39=0,"",IF(C217="[for completion]","",IF(C217="","",C217/$C$39)))</f>
        <v>1.0520163646990065E-2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18</v>
      </c>
      <c r="E220" s="60"/>
      <c r="F220" s="101">
        <f>SUM(F217:F219)</f>
        <v>7.7038305157286543E-3</v>
      </c>
      <c r="G220" s="101">
        <f>SUM(G217:G219)</f>
        <v>1.0520163646990065E-2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187"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811A9685-77BE-4857-84F2-05B01FC14EB6}"/>
    <hyperlink ref="C229" r:id="rId6" xr:uid="{D9A7B1A5-4ED4-4905-BF4B-41956BEF4C1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t="s">
        <v>34</v>
      </c>
      <c r="F12" s="111" t="str">
        <f>IF($C$15=0,"",IF(C12="[for completion]","",C12/$C$15))</f>
        <v/>
      </c>
    </row>
    <row r="13" spans="1:7" x14ac:dyDescent="0.25">
      <c r="A13" s="22" t="s">
        <v>405</v>
      </c>
      <c r="B13" s="22" t="s">
        <v>406</v>
      </c>
      <c r="C13" s="104" t="s">
        <v>34</v>
      </c>
      <c r="F13" s="111" t="str">
        <f>IF($C$15=0,"",IF(C13="[for completion]","",C13/$C$15))</f>
        <v/>
      </c>
    </row>
    <row r="14" spans="1:7" x14ac:dyDescent="0.25">
      <c r="A14" s="22" t="s">
        <v>407</v>
      </c>
      <c r="B14" s="22" t="s">
        <v>91</v>
      </c>
      <c r="C14" s="104" t="s">
        <v>34</v>
      </c>
      <c r="F14" s="111" t="str">
        <f>IF($C$15=0,"",IF(C14="[for completion]","",C14/$C$15))</f>
        <v/>
      </c>
    </row>
    <row r="15" spans="1:7" x14ac:dyDescent="0.25">
      <c r="A15" s="22" t="s">
        <v>408</v>
      </c>
      <c r="B15" s="92" t="s">
        <v>93</v>
      </c>
      <c r="C15" s="104">
        <f>SUM(C12:C14)</f>
        <v>0</v>
      </c>
      <c r="F15" s="99">
        <f>SUM(F12:F14)</f>
        <v>0</v>
      </c>
    </row>
    <row r="16" spans="1:7" outlineLevel="1" x14ac:dyDescent="0.25">
      <c r="A16" s="22" t="s">
        <v>409</v>
      </c>
      <c r="B16" s="51" t="s">
        <v>410</v>
      </c>
      <c r="C16" s="104"/>
      <c r="F16" s="111" t="str">
        <f t="shared" ref="F16:F26" si="0">IF($C$15=0,"",IF(C16="[for completion]","",C16/$C$15))</f>
        <v/>
      </c>
    </row>
    <row r="17" spans="1:7" outlineLevel="1" x14ac:dyDescent="0.25">
      <c r="A17" s="22" t="s">
        <v>411</v>
      </c>
      <c r="B17" s="51" t="s">
        <v>1337</v>
      </c>
      <c r="C17" s="104"/>
      <c r="F17" s="111" t="str">
        <f t="shared" si="0"/>
        <v/>
      </c>
    </row>
    <row r="18" spans="1:7" outlineLevel="1" x14ac:dyDescent="0.25">
      <c r="A18" s="22" t="s">
        <v>412</v>
      </c>
      <c r="B18" s="51" t="s">
        <v>95</v>
      </c>
      <c r="C18" s="104"/>
      <c r="F18" s="111" t="str">
        <f t="shared" si="0"/>
        <v/>
      </c>
    </row>
    <row r="19" spans="1:7" outlineLevel="1" x14ac:dyDescent="0.25">
      <c r="A19" s="22" t="s">
        <v>413</v>
      </c>
      <c r="B19" s="51" t="s">
        <v>95</v>
      </c>
      <c r="C19" s="104"/>
      <c r="F19" s="111" t="str">
        <f t="shared" si="0"/>
        <v/>
      </c>
    </row>
    <row r="20" spans="1:7" outlineLevel="1" x14ac:dyDescent="0.25">
      <c r="A20" s="22" t="s">
        <v>414</v>
      </c>
      <c r="B20" s="51" t="s">
        <v>95</v>
      </c>
      <c r="C20" s="104"/>
      <c r="F20" s="111" t="str">
        <f t="shared" si="0"/>
        <v/>
      </c>
    </row>
    <row r="21" spans="1:7" outlineLevel="1" x14ac:dyDescent="0.25">
      <c r="A21" s="22" t="s">
        <v>415</v>
      </c>
      <c r="B21" s="51" t="s">
        <v>95</v>
      </c>
      <c r="C21" s="104"/>
      <c r="F21" s="111" t="str">
        <f t="shared" si="0"/>
        <v/>
      </c>
    </row>
    <row r="22" spans="1:7" outlineLevel="1" x14ac:dyDescent="0.25">
      <c r="A22" s="22" t="s">
        <v>416</v>
      </c>
      <c r="B22" s="51" t="s">
        <v>95</v>
      </c>
      <c r="C22" s="104"/>
      <c r="F22" s="111" t="str">
        <f t="shared" si="0"/>
        <v/>
      </c>
    </row>
    <row r="23" spans="1:7" outlineLevel="1" x14ac:dyDescent="0.25">
      <c r="A23" s="22" t="s">
        <v>417</v>
      </c>
      <c r="B23" s="51" t="s">
        <v>95</v>
      </c>
      <c r="C23" s="104"/>
      <c r="F23" s="111" t="str">
        <f t="shared" si="0"/>
        <v/>
      </c>
    </row>
    <row r="24" spans="1:7" outlineLevel="1" x14ac:dyDescent="0.25">
      <c r="A24" s="22" t="s">
        <v>418</v>
      </c>
      <c r="B24" s="51" t="s">
        <v>95</v>
      </c>
      <c r="C24" s="104"/>
      <c r="F24" s="111" t="str">
        <f t="shared" si="0"/>
        <v/>
      </c>
    </row>
    <row r="25" spans="1:7" outlineLevel="1" x14ac:dyDescent="0.25">
      <c r="A25" s="22" t="s">
        <v>419</v>
      </c>
      <c r="B25" s="51" t="s">
        <v>95</v>
      </c>
      <c r="C25" s="104"/>
      <c r="F25" s="111" t="str">
        <f t="shared" si="0"/>
        <v/>
      </c>
    </row>
    <row r="26" spans="1:7" outlineLevel="1" x14ac:dyDescent="0.25">
      <c r="A26" s="22" t="s">
        <v>420</v>
      </c>
      <c r="B26" s="51" t="s">
        <v>95</v>
      </c>
      <c r="C26" s="107"/>
      <c r="D26" s="52"/>
      <c r="E26" s="52"/>
      <c r="F26" s="111" t="str">
        <f t="shared" si="0"/>
        <v/>
      </c>
    </row>
    <row r="27" spans="1:7" ht="15" customHeight="1" x14ac:dyDescent="0.25">
      <c r="A27" s="41"/>
      <c r="B27" s="42" t="s">
        <v>421</v>
      </c>
      <c r="C27" s="41" t="s">
        <v>422</v>
      </c>
      <c r="D27" s="41" t="s">
        <v>423</v>
      </c>
      <c r="E27" s="43"/>
      <c r="F27" s="41" t="s">
        <v>424</v>
      </c>
      <c r="G27" s="44"/>
    </row>
    <row r="28" spans="1:7" x14ac:dyDescent="0.25">
      <c r="A28" s="22" t="s">
        <v>425</v>
      </c>
      <c r="B28" s="22" t="s">
        <v>426</v>
      </c>
      <c r="C28" s="105" t="s">
        <v>34</v>
      </c>
      <c r="D28" s="105" t="s">
        <v>34</v>
      </c>
      <c r="F28" s="105" t="str">
        <f>IF(AND(C28="[For completion]",D28="[For completion]"),"[For completion]",SUM(C28:D28))</f>
        <v>[For completion]</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t="s">
        <v>34</v>
      </c>
      <c r="D36" s="99" t="s">
        <v>34</v>
      </c>
      <c r="E36" s="119"/>
      <c r="F36" s="99" t="s">
        <v>34</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0</v>
      </c>
      <c r="D44" s="98">
        <f>SUM(D45:D71)</f>
        <v>0</v>
      </c>
      <c r="E44" s="99"/>
      <c r="F44" s="98">
        <f>SUM(F45:F71)</f>
        <v>0</v>
      </c>
      <c r="G44" s="22"/>
    </row>
    <row r="45" spans="1:7" x14ac:dyDescent="0.25">
      <c r="A45" s="22" t="s">
        <v>447</v>
      </c>
      <c r="B45" s="22" t="s">
        <v>448</v>
      </c>
      <c r="C45" s="99" t="s">
        <v>34</v>
      </c>
      <c r="D45" s="99" t="s">
        <v>34</v>
      </c>
      <c r="E45" s="99"/>
      <c r="F45" s="99" t="s">
        <v>34</v>
      </c>
      <c r="G45" s="22"/>
    </row>
    <row r="46" spans="1:7" x14ac:dyDescent="0.25">
      <c r="A46" s="22" t="s">
        <v>449</v>
      </c>
      <c r="B46" s="22" t="s">
        <v>450</v>
      </c>
      <c r="C46" s="99" t="s">
        <v>34</v>
      </c>
      <c r="D46" s="99" t="s">
        <v>34</v>
      </c>
      <c r="E46" s="99"/>
      <c r="F46" s="99" t="s">
        <v>34</v>
      </c>
      <c r="G46" s="22"/>
    </row>
    <row r="47" spans="1:7" x14ac:dyDescent="0.25">
      <c r="A47" s="22" t="s">
        <v>451</v>
      </c>
      <c r="B47" s="22" t="s">
        <v>452</v>
      </c>
      <c r="C47" s="99" t="s">
        <v>34</v>
      </c>
      <c r="D47" s="99" t="s">
        <v>34</v>
      </c>
      <c r="E47" s="99"/>
      <c r="F47" s="99" t="s">
        <v>34</v>
      </c>
      <c r="G47" s="22"/>
    </row>
    <row r="48" spans="1:7" x14ac:dyDescent="0.25">
      <c r="A48" s="22" t="s">
        <v>453</v>
      </c>
      <c r="B48" s="22" t="s">
        <v>454</v>
      </c>
      <c r="C48" s="99" t="s">
        <v>34</v>
      </c>
      <c r="D48" s="99" t="s">
        <v>34</v>
      </c>
      <c r="E48" s="99"/>
      <c r="F48" s="99" t="s">
        <v>34</v>
      </c>
      <c r="G48" s="22"/>
    </row>
    <row r="49" spans="1:7" x14ac:dyDescent="0.25">
      <c r="A49" s="22" t="s">
        <v>455</v>
      </c>
      <c r="B49" s="22" t="s">
        <v>456</v>
      </c>
      <c r="C49" s="99" t="s">
        <v>34</v>
      </c>
      <c r="D49" s="99" t="s">
        <v>34</v>
      </c>
      <c r="E49" s="99"/>
      <c r="F49" s="99" t="s">
        <v>34</v>
      </c>
      <c r="G49" s="22"/>
    </row>
    <row r="50" spans="1:7" x14ac:dyDescent="0.25">
      <c r="A50" s="22" t="s">
        <v>457</v>
      </c>
      <c r="B50" s="22" t="s">
        <v>2198</v>
      </c>
      <c r="C50" s="99" t="s">
        <v>34</v>
      </c>
      <c r="D50" s="99" t="s">
        <v>34</v>
      </c>
      <c r="E50" s="99"/>
      <c r="F50" s="99" t="s">
        <v>34</v>
      </c>
      <c r="G50" s="22"/>
    </row>
    <row r="51" spans="1:7" x14ac:dyDescent="0.25">
      <c r="A51" s="22" t="s">
        <v>458</v>
      </c>
      <c r="B51" s="22" t="s">
        <v>459</v>
      </c>
      <c r="C51" s="99" t="s">
        <v>34</v>
      </c>
      <c r="D51" s="99" t="s">
        <v>34</v>
      </c>
      <c r="E51" s="99"/>
      <c r="F51" s="99" t="s">
        <v>34</v>
      </c>
      <c r="G51" s="22"/>
    </row>
    <row r="52" spans="1:7" x14ac:dyDescent="0.25">
      <c r="A52" s="22" t="s">
        <v>460</v>
      </c>
      <c r="B52" s="22" t="s">
        <v>461</v>
      </c>
      <c r="C52" s="99" t="s">
        <v>34</v>
      </c>
      <c r="D52" s="99" t="s">
        <v>34</v>
      </c>
      <c r="E52" s="99"/>
      <c r="F52" s="99" t="s">
        <v>34</v>
      </c>
      <c r="G52" s="22"/>
    </row>
    <row r="53" spans="1:7" x14ac:dyDescent="0.25">
      <c r="A53" s="22" t="s">
        <v>462</v>
      </c>
      <c r="B53" s="22" t="s">
        <v>463</v>
      </c>
      <c r="C53" s="99" t="s">
        <v>34</v>
      </c>
      <c r="D53" s="99" t="s">
        <v>34</v>
      </c>
      <c r="E53" s="99"/>
      <c r="F53" s="99" t="s">
        <v>34</v>
      </c>
      <c r="G53" s="22"/>
    </row>
    <row r="54" spans="1:7" x14ac:dyDescent="0.25">
      <c r="A54" s="22" t="s">
        <v>464</v>
      </c>
      <c r="B54" s="22" t="s">
        <v>465</v>
      </c>
      <c r="C54" s="99" t="s">
        <v>34</v>
      </c>
      <c r="D54" s="99" t="s">
        <v>34</v>
      </c>
      <c r="E54" s="99"/>
      <c r="F54" s="99" t="s">
        <v>34</v>
      </c>
      <c r="G54" s="22"/>
    </row>
    <row r="55" spans="1:7" x14ac:dyDescent="0.25">
      <c r="A55" s="22" t="s">
        <v>466</v>
      </c>
      <c r="B55" s="22" t="s">
        <v>467</v>
      </c>
      <c r="C55" s="99" t="s">
        <v>34</v>
      </c>
      <c r="D55" s="99" t="s">
        <v>34</v>
      </c>
      <c r="E55" s="99"/>
      <c r="F55" s="99" t="s">
        <v>34</v>
      </c>
      <c r="G55" s="22"/>
    </row>
    <row r="56" spans="1:7" x14ac:dyDescent="0.25">
      <c r="A56" s="22" t="s">
        <v>468</v>
      </c>
      <c r="B56" s="22" t="s">
        <v>469</v>
      </c>
      <c r="C56" s="99" t="s">
        <v>34</v>
      </c>
      <c r="D56" s="99" t="s">
        <v>34</v>
      </c>
      <c r="E56" s="99"/>
      <c r="F56" s="99" t="s">
        <v>34</v>
      </c>
      <c r="G56" s="22"/>
    </row>
    <row r="57" spans="1:7" x14ac:dyDescent="0.25">
      <c r="A57" s="22" t="s">
        <v>470</v>
      </c>
      <c r="B57" s="22" t="s">
        <v>471</v>
      </c>
      <c r="C57" s="99" t="s">
        <v>34</v>
      </c>
      <c r="D57" s="99" t="s">
        <v>34</v>
      </c>
      <c r="E57" s="99"/>
      <c r="F57" s="99" t="s">
        <v>34</v>
      </c>
      <c r="G57" s="22"/>
    </row>
    <row r="58" spans="1:7" x14ac:dyDescent="0.25">
      <c r="A58" s="22" t="s">
        <v>472</v>
      </c>
      <c r="B58" s="22" t="s">
        <v>473</v>
      </c>
      <c r="C58" s="99" t="s">
        <v>34</v>
      </c>
      <c r="D58" s="99" t="s">
        <v>34</v>
      </c>
      <c r="E58" s="99"/>
      <c r="F58" s="99" t="s">
        <v>34</v>
      </c>
      <c r="G58" s="22"/>
    </row>
    <row r="59" spans="1:7" x14ac:dyDescent="0.25">
      <c r="A59" s="22" t="s">
        <v>474</v>
      </c>
      <c r="B59" s="22" t="s">
        <v>475</v>
      </c>
      <c r="C59" s="99" t="s">
        <v>34</v>
      </c>
      <c r="D59" s="99" t="s">
        <v>34</v>
      </c>
      <c r="E59" s="99"/>
      <c r="F59" s="99" t="s">
        <v>34</v>
      </c>
      <c r="G59" s="22"/>
    </row>
    <row r="60" spans="1:7" x14ac:dyDescent="0.25">
      <c r="A60" s="22" t="s">
        <v>476</v>
      </c>
      <c r="B60" s="22" t="s">
        <v>3</v>
      </c>
      <c r="C60" s="99" t="s">
        <v>34</v>
      </c>
      <c r="D60" s="99" t="s">
        <v>34</v>
      </c>
      <c r="E60" s="99"/>
      <c r="F60" s="99" t="s">
        <v>34</v>
      </c>
      <c r="G60" s="22"/>
    </row>
    <row r="61" spans="1:7" x14ac:dyDescent="0.25">
      <c r="A61" s="22" t="s">
        <v>477</v>
      </c>
      <c r="B61" s="22" t="s">
        <v>478</v>
      </c>
      <c r="C61" s="99" t="s">
        <v>34</v>
      </c>
      <c r="D61" s="99" t="s">
        <v>34</v>
      </c>
      <c r="E61" s="99"/>
      <c r="F61" s="99" t="s">
        <v>34</v>
      </c>
      <c r="G61" s="22"/>
    </row>
    <row r="62" spans="1:7" x14ac:dyDescent="0.25">
      <c r="A62" s="22" t="s">
        <v>479</v>
      </c>
      <c r="B62" s="22" t="s">
        <v>480</v>
      </c>
      <c r="C62" s="99" t="s">
        <v>34</v>
      </c>
      <c r="D62" s="99" t="s">
        <v>34</v>
      </c>
      <c r="E62" s="99"/>
      <c r="F62" s="99" t="s">
        <v>34</v>
      </c>
      <c r="G62" s="22"/>
    </row>
    <row r="63" spans="1:7" x14ac:dyDescent="0.25">
      <c r="A63" s="22" t="s">
        <v>481</v>
      </c>
      <c r="B63" s="22" t="s">
        <v>482</v>
      </c>
      <c r="C63" s="99" t="s">
        <v>34</v>
      </c>
      <c r="D63" s="99" t="s">
        <v>34</v>
      </c>
      <c r="E63" s="99"/>
      <c r="F63" s="99" t="s">
        <v>34</v>
      </c>
      <c r="G63" s="22"/>
    </row>
    <row r="64" spans="1:7" x14ac:dyDescent="0.25">
      <c r="A64" s="22" t="s">
        <v>483</v>
      </c>
      <c r="B64" s="22" t="s">
        <v>484</v>
      </c>
      <c r="C64" s="99" t="s">
        <v>34</v>
      </c>
      <c r="D64" s="99" t="s">
        <v>34</v>
      </c>
      <c r="E64" s="99"/>
      <c r="F64" s="99" t="s">
        <v>34</v>
      </c>
      <c r="G64" s="22"/>
    </row>
    <row r="65" spans="1:7" x14ac:dyDescent="0.25">
      <c r="A65" s="22" t="s">
        <v>485</v>
      </c>
      <c r="B65" s="22" t="s">
        <v>486</v>
      </c>
      <c r="C65" s="99" t="s">
        <v>34</v>
      </c>
      <c r="D65" s="99" t="s">
        <v>34</v>
      </c>
      <c r="E65" s="99"/>
      <c r="F65" s="99" t="s">
        <v>34</v>
      </c>
      <c r="G65" s="22"/>
    </row>
    <row r="66" spans="1:7" x14ac:dyDescent="0.25">
      <c r="A66" s="22" t="s">
        <v>487</v>
      </c>
      <c r="B66" s="22" t="s">
        <v>488</v>
      </c>
      <c r="C66" s="99" t="s">
        <v>34</v>
      </c>
      <c r="D66" s="99" t="s">
        <v>34</v>
      </c>
      <c r="E66" s="99"/>
      <c r="F66" s="99" t="s">
        <v>34</v>
      </c>
      <c r="G66" s="22"/>
    </row>
    <row r="67" spans="1:7" x14ac:dyDescent="0.25">
      <c r="A67" s="22" t="s">
        <v>489</v>
      </c>
      <c r="B67" s="22" t="s">
        <v>490</v>
      </c>
      <c r="C67" s="99" t="s">
        <v>34</v>
      </c>
      <c r="D67" s="99" t="s">
        <v>34</v>
      </c>
      <c r="E67" s="99"/>
      <c r="F67" s="99" t="s">
        <v>34</v>
      </c>
      <c r="G67" s="22"/>
    </row>
    <row r="68" spans="1:7" x14ac:dyDescent="0.25">
      <c r="A68" s="22" t="s">
        <v>491</v>
      </c>
      <c r="B68" s="22" t="s">
        <v>492</v>
      </c>
      <c r="C68" s="99" t="s">
        <v>34</v>
      </c>
      <c r="D68" s="99" t="s">
        <v>34</v>
      </c>
      <c r="E68" s="99"/>
      <c r="F68" s="99" t="s">
        <v>34</v>
      </c>
      <c r="G68" s="22"/>
    </row>
    <row r="69" spans="1:7" x14ac:dyDescent="0.25">
      <c r="A69" s="22" t="s">
        <v>493</v>
      </c>
      <c r="B69" s="22" t="s">
        <v>494</v>
      </c>
      <c r="C69" s="99" t="s">
        <v>34</v>
      </c>
      <c r="D69" s="99" t="s">
        <v>34</v>
      </c>
      <c r="E69" s="99"/>
      <c r="F69" s="99" t="s">
        <v>34</v>
      </c>
      <c r="G69" s="22"/>
    </row>
    <row r="70" spans="1:7" x14ac:dyDescent="0.25">
      <c r="A70" s="22" t="s">
        <v>495</v>
      </c>
      <c r="B70" s="22" t="s">
        <v>496</v>
      </c>
      <c r="C70" s="99" t="s">
        <v>34</v>
      </c>
      <c r="D70" s="99" t="s">
        <v>34</v>
      </c>
      <c r="E70" s="99"/>
      <c r="F70" s="99" t="s">
        <v>34</v>
      </c>
      <c r="G70" s="22"/>
    </row>
    <row r="71" spans="1:7" x14ac:dyDescent="0.25">
      <c r="A71" s="22" t="s">
        <v>497</v>
      </c>
      <c r="B71" s="22" t="s">
        <v>6</v>
      </c>
      <c r="C71" s="99" t="s">
        <v>34</v>
      </c>
      <c r="D71" s="99" t="s">
        <v>34</v>
      </c>
      <c r="E71" s="99"/>
      <c r="F71" s="99" t="s">
        <v>34</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t="s">
        <v>34</v>
      </c>
      <c r="D73" s="99" t="s">
        <v>34</v>
      </c>
      <c r="E73" s="99"/>
      <c r="F73" s="99" t="s">
        <v>34</v>
      </c>
      <c r="G73" s="22"/>
    </row>
    <row r="74" spans="1:7" x14ac:dyDescent="0.25">
      <c r="A74" s="22" t="s">
        <v>501</v>
      </c>
      <c r="B74" s="22" t="s">
        <v>504</v>
      </c>
      <c r="C74" s="99" t="s">
        <v>34</v>
      </c>
      <c r="D74" s="99" t="s">
        <v>34</v>
      </c>
      <c r="E74" s="99"/>
      <c r="F74" s="99" t="s">
        <v>34</v>
      </c>
      <c r="G74" s="22"/>
    </row>
    <row r="75" spans="1:7" x14ac:dyDescent="0.25">
      <c r="A75" s="22" t="s">
        <v>503</v>
      </c>
      <c r="B75" s="22" t="s">
        <v>2</v>
      </c>
      <c r="C75" s="99" t="s">
        <v>34</v>
      </c>
      <c r="D75" s="99" t="s">
        <v>34</v>
      </c>
      <c r="E75" s="99"/>
      <c r="F75" s="99" t="s">
        <v>34</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t="s">
        <v>34</v>
      </c>
      <c r="D77" s="99" t="s">
        <v>34</v>
      </c>
      <c r="E77" s="99"/>
      <c r="F77" s="99" t="s">
        <v>34</v>
      </c>
      <c r="G77" s="22"/>
    </row>
    <row r="78" spans="1:7" x14ac:dyDescent="0.25">
      <c r="A78" s="22" t="s">
        <v>506</v>
      </c>
      <c r="B78" s="22" t="s">
        <v>499</v>
      </c>
      <c r="C78" s="99" t="s">
        <v>34</v>
      </c>
      <c r="D78" s="99" t="s">
        <v>34</v>
      </c>
      <c r="E78" s="99"/>
      <c r="F78" s="99" t="s">
        <v>34</v>
      </c>
      <c r="G78" s="22"/>
    </row>
    <row r="79" spans="1:7" x14ac:dyDescent="0.25">
      <c r="A79" s="22" t="s">
        <v>507</v>
      </c>
      <c r="B79" s="39" t="s">
        <v>265</v>
      </c>
      <c r="C79" s="99" t="s">
        <v>34</v>
      </c>
      <c r="D79" s="99" t="s">
        <v>34</v>
      </c>
      <c r="E79" s="99"/>
      <c r="F79" s="99" t="s">
        <v>34</v>
      </c>
      <c r="G79" s="22"/>
    </row>
    <row r="80" spans="1:7" x14ac:dyDescent="0.25">
      <c r="A80" s="22" t="s">
        <v>508</v>
      </c>
      <c r="B80" s="39" t="s">
        <v>267</v>
      </c>
      <c r="C80" s="99" t="s">
        <v>34</v>
      </c>
      <c r="D80" s="99" t="s">
        <v>34</v>
      </c>
      <c r="E80" s="99"/>
      <c r="F80" s="99" t="s">
        <v>34</v>
      </c>
      <c r="G80" s="22"/>
    </row>
    <row r="81" spans="1:7" x14ac:dyDescent="0.25">
      <c r="A81" s="22" t="s">
        <v>509</v>
      </c>
      <c r="B81" s="39" t="s">
        <v>12</v>
      </c>
      <c r="C81" s="99" t="s">
        <v>34</v>
      </c>
      <c r="D81" s="99" t="s">
        <v>34</v>
      </c>
      <c r="E81" s="99"/>
      <c r="F81" s="99" t="s">
        <v>34</v>
      </c>
      <c r="G81" s="22"/>
    </row>
    <row r="82" spans="1:7" x14ac:dyDescent="0.25">
      <c r="A82" s="22" t="s">
        <v>510</v>
      </c>
      <c r="B82" s="39" t="s">
        <v>270</v>
      </c>
      <c r="C82" s="99" t="s">
        <v>34</v>
      </c>
      <c r="D82" s="99" t="s">
        <v>34</v>
      </c>
      <c r="E82" s="99"/>
      <c r="F82" s="99" t="s">
        <v>34</v>
      </c>
      <c r="G82" s="22"/>
    </row>
    <row r="83" spans="1:7" x14ac:dyDescent="0.25">
      <c r="A83" s="22" t="s">
        <v>511</v>
      </c>
      <c r="B83" s="39" t="s">
        <v>272</v>
      </c>
      <c r="C83" s="99" t="s">
        <v>34</v>
      </c>
      <c r="D83" s="99" t="s">
        <v>34</v>
      </c>
      <c r="E83" s="99"/>
      <c r="F83" s="99" t="s">
        <v>34</v>
      </c>
      <c r="G83" s="22"/>
    </row>
    <row r="84" spans="1:7" x14ac:dyDescent="0.25">
      <c r="A84" s="22" t="s">
        <v>512</v>
      </c>
      <c r="B84" s="39" t="s">
        <v>274</v>
      </c>
      <c r="C84" s="99" t="s">
        <v>34</v>
      </c>
      <c r="D84" s="99" t="s">
        <v>34</v>
      </c>
      <c r="E84" s="99"/>
      <c r="F84" s="99" t="s">
        <v>34</v>
      </c>
      <c r="G84" s="22"/>
    </row>
    <row r="85" spans="1:7" x14ac:dyDescent="0.25">
      <c r="A85" s="22" t="s">
        <v>513</v>
      </c>
      <c r="B85" s="39" t="s">
        <v>276</v>
      </c>
      <c r="C85" s="99" t="s">
        <v>34</v>
      </c>
      <c r="D85" s="99" t="s">
        <v>34</v>
      </c>
      <c r="E85" s="99"/>
      <c r="F85" s="99" t="s">
        <v>34</v>
      </c>
      <c r="G85" s="22"/>
    </row>
    <row r="86" spans="1:7" x14ac:dyDescent="0.25">
      <c r="A86" s="22" t="s">
        <v>514</v>
      </c>
      <c r="B86" s="39" t="s">
        <v>278</v>
      </c>
      <c r="C86" s="99" t="s">
        <v>34</v>
      </c>
      <c r="D86" s="99" t="s">
        <v>34</v>
      </c>
      <c r="E86" s="99"/>
      <c r="F86" s="99" t="s">
        <v>34</v>
      </c>
      <c r="G86" s="22"/>
    </row>
    <row r="87" spans="1:7" x14ac:dyDescent="0.25">
      <c r="A87" s="22" t="s">
        <v>515</v>
      </c>
      <c r="B87" s="39" t="s">
        <v>91</v>
      </c>
      <c r="C87" s="99" t="s">
        <v>34</v>
      </c>
      <c r="D87" s="99" t="s">
        <v>34</v>
      </c>
      <c r="E87" s="99"/>
      <c r="F87" s="99" t="s">
        <v>34</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527</v>
      </c>
      <c r="C99" s="99" t="s">
        <v>34</v>
      </c>
      <c r="D99" s="99" t="s">
        <v>34</v>
      </c>
      <c r="E99" s="99"/>
      <c r="F99" s="99" t="s">
        <v>34</v>
      </c>
      <c r="G99" s="22"/>
    </row>
    <row r="100" spans="1:7" x14ac:dyDescent="0.25">
      <c r="A100" s="22" t="s">
        <v>528</v>
      </c>
      <c r="B100" s="39" t="s">
        <v>527</v>
      </c>
      <c r="C100" s="99" t="s">
        <v>34</v>
      </c>
      <c r="D100" s="99" t="s">
        <v>34</v>
      </c>
      <c r="E100" s="99"/>
      <c r="F100" s="99" t="s">
        <v>34</v>
      </c>
      <c r="G100" s="22"/>
    </row>
    <row r="101" spans="1:7" x14ac:dyDescent="0.25">
      <c r="A101" s="22" t="s">
        <v>529</v>
      </c>
      <c r="B101" s="39" t="s">
        <v>527</v>
      </c>
      <c r="C101" s="99" t="s">
        <v>34</v>
      </c>
      <c r="D101" s="99" t="s">
        <v>34</v>
      </c>
      <c r="E101" s="99"/>
      <c r="F101" s="99" t="s">
        <v>34</v>
      </c>
      <c r="G101" s="22"/>
    </row>
    <row r="102" spans="1:7" x14ac:dyDescent="0.25">
      <c r="A102" s="22" t="s">
        <v>530</v>
      </c>
      <c r="B102" s="39" t="s">
        <v>527</v>
      </c>
      <c r="C102" s="99" t="s">
        <v>34</v>
      </c>
      <c r="D102" s="99" t="s">
        <v>34</v>
      </c>
      <c r="E102" s="99"/>
      <c r="F102" s="99" t="s">
        <v>34</v>
      </c>
      <c r="G102" s="22"/>
    </row>
    <row r="103" spans="1:7" x14ac:dyDescent="0.25">
      <c r="A103" s="22" t="s">
        <v>531</v>
      </c>
      <c r="B103" s="39" t="s">
        <v>527</v>
      </c>
      <c r="C103" s="99" t="s">
        <v>34</v>
      </c>
      <c r="D103" s="99" t="s">
        <v>34</v>
      </c>
      <c r="E103" s="99"/>
      <c r="F103" s="99" t="s">
        <v>34</v>
      </c>
      <c r="G103" s="22"/>
    </row>
    <row r="104" spans="1:7" x14ac:dyDescent="0.25">
      <c r="A104" s="22" t="s">
        <v>532</v>
      </c>
      <c r="B104" s="39" t="s">
        <v>527</v>
      </c>
      <c r="C104" s="99" t="s">
        <v>34</v>
      </c>
      <c r="D104" s="99" t="s">
        <v>34</v>
      </c>
      <c r="E104" s="99"/>
      <c r="F104" s="99" t="s">
        <v>34</v>
      </c>
      <c r="G104" s="22"/>
    </row>
    <row r="105" spans="1:7" x14ac:dyDescent="0.25">
      <c r="A105" s="22" t="s">
        <v>533</v>
      </c>
      <c r="B105" s="39" t="s">
        <v>527</v>
      </c>
      <c r="C105" s="99" t="s">
        <v>34</v>
      </c>
      <c r="D105" s="99" t="s">
        <v>34</v>
      </c>
      <c r="E105" s="99"/>
      <c r="F105" s="99" t="s">
        <v>34</v>
      </c>
      <c r="G105" s="22"/>
    </row>
    <row r="106" spans="1:7" x14ac:dyDescent="0.25">
      <c r="A106" s="22" t="s">
        <v>534</v>
      </c>
      <c r="B106" s="39" t="s">
        <v>527</v>
      </c>
      <c r="C106" s="99" t="s">
        <v>34</v>
      </c>
      <c r="D106" s="99" t="s">
        <v>34</v>
      </c>
      <c r="E106" s="99"/>
      <c r="F106" s="99" t="s">
        <v>34</v>
      </c>
      <c r="G106" s="22"/>
    </row>
    <row r="107" spans="1:7" x14ac:dyDescent="0.25">
      <c r="A107" s="22" t="s">
        <v>535</v>
      </c>
      <c r="B107" s="39" t="s">
        <v>527</v>
      </c>
      <c r="C107" s="99" t="s">
        <v>34</v>
      </c>
      <c r="D107" s="99" t="s">
        <v>34</v>
      </c>
      <c r="E107" s="99"/>
      <c r="F107" s="99" t="s">
        <v>34</v>
      </c>
      <c r="G107" s="22"/>
    </row>
    <row r="108" spans="1:7" x14ac:dyDescent="0.25">
      <c r="A108" s="22" t="s">
        <v>536</v>
      </c>
      <c r="B108" s="39" t="s">
        <v>527</v>
      </c>
      <c r="C108" s="99" t="s">
        <v>34</v>
      </c>
      <c r="D108" s="99" t="s">
        <v>34</v>
      </c>
      <c r="E108" s="99"/>
      <c r="F108" s="99" t="s">
        <v>34</v>
      </c>
      <c r="G108" s="22"/>
    </row>
    <row r="109" spans="1:7" x14ac:dyDescent="0.25">
      <c r="A109" s="22" t="s">
        <v>537</v>
      </c>
      <c r="B109" s="39" t="s">
        <v>527</v>
      </c>
      <c r="C109" s="99" t="s">
        <v>34</v>
      </c>
      <c r="D109" s="99" t="s">
        <v>34</v>
      </c>
      <c r="E109" s="99"/>
      <c r="F109" s="99" t="s">
        <v>34</v>
      </c>
      <c r="G109" s="22"/>
    </row>
    <row r="110" spans="1:7" x14ac:dyDescent="0.25">
      <c r="A110" s="22" t="s">
        <v>538</v>
      </c>
      <c r="B110" s="39" t="s">
        <v>527</v>
      </c>
      <c r="C110" s="99" t="s">
        <v>34</v>
      </c>
      <c r="D110" s="99" t="s">
        <v>34</v>
      </c>
      <c r="E110" s="99"/>
      <c r="F110" s="99" t="s">
        <v>34</v>
      </c>
      <c r="G110" s="22"/>
    </row>
    <row r="111" spans="1:7" x14ac:dyDescent="0.25">
      <c r="A111" s="22" t="s">
        <v>539</v>
      </c>
      <c r="B111" s="39" t="s">
        <v>527</v>
      </c>
      <c r="C111" s="99" t="s">
        <v>34</v>
      </c>
      <c r="D111" s="99" t="s">
        <v>34</v>
      </c>
      <c r="E111" s="99"/>
      <c r="F111" s="99" t="s">
        <v>34</v>
      </c>
      <c r="G111" s="22"/>
    </row>
    <row r="112" spans="1:7" x14ac:dyDescent="0.25">
      <c r="A112" s="22" t="s">
        <v>540</v>
      </c>
      <c r="B112" s="39" t="s">
        <v>527</v>
      </c>
      <c r="C112" s="99" t="s">
        <v>34</v>
      </c>
      <c r="D112" s="99" t="s">
        <v>34</v>
      </c>
      <c r="E112" s="99"/>
      <c r="F112" s="99" t="s">
        <v>34</v>
      </c>
      <c r="G112" s="22"/>
    </row>
    <row r="113" spans="1:7" x14ac:dyDescent="0.25">
      <c r="A113" s="22" t="s">
        <v>541</v>
      </c>
      <c r="B113" s="39" t="s">
        <v>527</v>
      </c>
      <c r="C113" s="99" t="s">
        <v>34</v>
      </c>
      <c r="D113" s="99" t="s">
        <v>34</v>
      </c>
      <c r="E113" s="99"/>
      <c r="F113" s="99" t="s">
        <v>34</v>
      </c>
      <c r="G113" s="22"/>
    </row>
    <row r="114" spans="1:7" x14ac:dyDescent="0.25">
      <c r="A114" s="22" t="s">
        <v>542</v>
      </c>
      <c r="B114" s="39" t="s">
        <v>527</v>
      </c>
      <c r="C114" s="99" t="s">
        <v>34</v>
      </c>
      <c r="D114" s="99" t="s">
        <v>34</v>
      </c>
      <c r="E114" s="99"/>
      <c r="F114" s="99" t="s">
        <v>34</v>
      </c>
      <c r="G114" s="22"/>
    </row>
    <row r="115" spans="1:7" x14ac:dyDescent="0.25">
      <c r="A115" s="22" t="s">
        <v>543</v>
      </c>
      <c r="B115" s="39" t="s">
        <v>527</v>
      </c>
      <c r="C115" s="99" t="s">
        <v>34</v>
      </c>
      <c r="D115" s="99" t="s">
        <v>34</v>
      </c>
      <c r="E115" s="99"/>
      <c r="F115" s="99" t="s">
        <v>34</v>
      </c>
      <c r="G115" s="22"/>
    </row>
    <row r="116" spans="1:7" x14ac:dyDescent="0.25">
      <c r="A116" s="22" t="s">
        <v>544</v>
      </c>
      <c r="B116" s="39" t="s">
        <v>527</v>
      </c>
      <c r="C116" s="99" t="s">
        <v>34</v>
      </c>
      <c r="D116" s="99" t="s">
        <v>34</v>
      </c>
      <c r="E116" s="99"/>
      <c r="F116" s="99" t="s">
        <v>34</v>
      </c>
      <c r="G116" s="22"/>
    </row>
    <row r="117" spans="1:7" x14ac:dyDescent="0.25">
      <c r="A117" s="22" t="s">
        <v>545</v>
      </c>
      <c r="B117" s="39" t="s">
        <v>527</v>
      </c>
      <c r="C117" s="99" t="s">
        <v>34</v>
      </c>
      <c r="D117" s="99" t="s">
        <v>34</v>
      </c>
      <c r="E117" s="99"/>
      <c r="F117" s="99" t="s">
        <v>34</v>
      </c>
      <c r="G117" s="22"/>
    </row>
    <row r="118" spans="1:7" x14ac:dyDescent="0.25">
      <c r="A118" s="22" t="s">
        <v>546</v>
      </c>
      <c r="B118" s="39" t="s">
        <v>527</v>
      </c>
      <c r="C118" s="99" t="s">
        <v>34</v>
      </c>
      <c r="D118" s="99" t="s">
        <v>34</v>
      </c>
      <c r="E118" s="99"/>
      <c r="F118" s="99" t="s">
        <v>34</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1455</v>
      </c>
      <c r="B130" s="39" t="s">
        <v>527</v>
      </c>
      <c r="C130" s="99" t="s">
        <v>34</v>
      </c>
      <c r="D130" s="99" t="s">
        <v>34</v>
      </c>
      <c r="E130" s="99"/>
      <c r="F130" s="99" t="s">
        <v>34</v>
      </c>
      <c r="G130" s="22"/>
    </row>
    <row r="131" spans="1:7" x14ac:dyDescent="0.25">
      <c r="A131" s="22" t="s">
        <v>1456</v>
      </c>
      <c r="B131" s="39" t="s">
        <v>527</v>
      </c>
      <c r="C131" s="99" t="s">
        <v>34</v>
      </c>
      <c r="D131" s="99" t="s">
        <v>34</v>
      </c>
      <c r="E131" s="99"/>
      <c r="F131" s="99" t="s">
        <v>34</v>
      </c>
      <c r="G131" s="22"/>
    </row>
    <row r="132" spans="1:7" x14ac:dyDescent="0.25">
      <c r="A132" s="22" t="s">
        <v>1457</v>
      </c>
      <c r="B132" s="39" t="s">
        <v>527</v>
      </c>
      <c r="C132" s="99" t="s">
        <v>34</v>
      </c>
      <c r="D132" s="99" t="s">
        <v>34</v>
      </c>
      <c r="E132" s="99"/>
      <c r="F132" s="99" t="s">
        <v>34</v>
      </c>
      <c r="G132" s="22"/>
    </row>
    <row r="133" spans="1:7" x14ac:dyDescent="0.25">
      <c r="A133" s="22" t="s">
        <v>1458</v>
      </c>
      <c r="B133" s="39" t="s">
        <v>527</v>
      </c>
      <c r="C133" s="99" t="s">
        <v>34</v>
      </c>
      <c r="D133" s="99" t="s">
        <v>34</v>
      </c>
      <c r="E133" s="99"/>
      <c r="F133" s="99" t="s">
        <v>34</v>
      </c>
      <c r="G133" s="22"/>
    </row>
    <row r="134" spans="1:7" x14ac:dyDescent="0.25">
      <c r="A134" s="22" t="s">
        <v>1459</v>
      </c>
      <c r="B134" s="39" t="s">
        <v>527</v>
      </c>
      <c r="C134" s="99" t="s">
        <v>34</v>
      </c>
      <c r="D134" s="99" t="s">
        <v>34</v>
      </c>
      <c r="E134" s="99"/>
      <c r="F134" s="99" t="s">
        <v>34</v>
      </c>
      <c r="G134" s="22"/>
    </row>
    <row r="135" spans="1:7" x14ac:dyDescent="0.25">
      <c r="A135" s="22" t="s">
        <v>1460</v>
      </c>
      <c r="B135" s="39" t="s">
        <v>527</v>
      </c>
      <c r="C135" s="99" t="s">
        <v>34</v>
      </c>
      <c r="D135" s="99" t="s">
        <v>34</v>
      </c>
      <c r="E135" s="99"/>
      <c r="F135" s="99" t="s">
        <v>34</v>
      </c>
      <c r="G135" s="22"/>
    </row>
    <row r="136" spans="1:7" x14ac:dyDescent="0.25">
      <c r="A136" s="22" t="s">
        <v>1461</v>
      </c>
      <c r="B136" s="39" t="s">
        <v>527</v>
      </c>
      <c r="C136" s="99" t="s">
        <v>34</v>
      </c>
      <c r="D136" s="99" t="s">
        <v>34</v>
      </c>
      <c r="E136" s="99"/>
      <c r="F136" s="99" t="s">
        <v>34</v>
      </c>
      <c r="G136" s="22"/>
    </row>
    <row r="137" spans="1:7" x14ac:dyDescent="0.25">
      <c r="A137" s="22" t="s">
        <v>1462</v>
      </c>
      <c r="B137" s="39" t="s">
        <v>527</v>
      </c>
      <c r="C137" s="99" t="s">
        <v>34</v>
      </c>
      <c r="D137" s="99" t="s">
        <v>34</v>
      </c>
      <c r="E137" s="99"/>
      <c r="F137" s="99" t="s">
        <v>34</v>
      </c>
      <c r="G137" s="22"/>
    </row>
    <row r="138" spans="1:7" x14ac:dyDescent="0.25">
      <c r="A138" s="22" t="s">
        <v>1463</v>
      </c>
      <c r="B138" s="39" t="s">
        <v>527</v>
      </c>
      <c r="C138" s="99" t="s">
        <v>34</v>
      </c>
      <c r="D138" s="99" t="s">
        <v>34</v>
      </c>
      <c r="E138" s="99"/>
      <c r="F138" s="99" t="s">
        <v>34</v>
      </c>
      <c r="G138" s="22"/>
    </row>
    <row r="139" spans="1:7" x14ac:dyDescent="0.25">
      <c r="A139" s="22" t="s">
        <v>1464</v>
      </c>
      <c r="B139" s="39" t="s">
        <v>527</v>
      </c>
      <c r="C139" s="99" t="s">
        <v>34</v>
      </c>
      <c r="D139" s="99" t="s">
        <v>34</v>
      </c>
      <c r="E139" s="99"/>
      <c r="F139" s="99" t="s">
        <v>34</v>
      </c>
      <c r="G139" s="22"/>
    </row>
    <row r="140" spans="1:7" x14ac:dyDescent="0.25">
      <c r="A140" s="22" t="s">
        <v>1465</v>
      </c>
      <c r="B140" s="39" t="s">
        <v>527</v>
      </c>
      <c r="C140" s="99" t="s">
        <v>34</v>
      </c>
      <c r="D140" s="99" t="s">
        <v>34</v>
      </c>
      <c r="E140" s="99"/>
      <c r="F140" s="99" t="s">
        <v>34</v>
      </c>
      <c r="G140" s="22"/>
    </row>
    <row r="141" spans="1:7" x14ac:dyDescent="0.25">
      <c r="A141" s="22" t="s">
        <v>1466</v>
      </c>
      <c r="B141" s="39" t="s">
        <v>527</v>
      </c>
      <c r="C141" s="99" t="s">
        <v>34</v>
      </c>
      <c r="D141" s="99" t="s">
        <v>34</v>
      </c>
      <c r="E141" s="99"/>
      <c r="F141" s="99" t="s">
        <v>34</v>
      </c>
      <c r="G141" s="22"/>
    </row>
    <row r="142" spans="1:7" x14ac:dyDescent="0.25">
      <c r="A142" s="22" t="s">
        <v>1467</v>
      </c>
      <c r="B142" s="39" t="s">
        <v>527</v>
      </c>
      <c r="C142" s="99" t="s">
        <v>34</v>
      </c>
      <c r="D142" s="99" t="s">
        <v>34</v>
      </c>
      <c r="E142" s="99"/>
      <c r="F142" s="99" t="s">
        <v>34</v>
      </c>
      <c r="G142" s="22"/>
    </row>
    <row r="143" spans="1:7" x14ac:dyDescent="0.25">
      <c r="A143" s="22" t="s">
        <v>1468</v>
      </c>
      <c r="B143" s="39" t="s">
        <v>527</v>
      </c>
      <c r="C143" s="99" t="s">
        <v>34</v>
      </c>
      <c r="D143" s="99" t="s">
        <v>34</v>
      </c>
      <c r="E143" s="99"/>
      <c r="F143" s="99" t="s">
        <v>34</v>
      </c>
      <c r="G143" s="22"/>
    </row>
    <row r="144" spans="1:7" x14ac:dyDescent="0.25">
      <c r="A144" s="22" t="s">
        <v>1469</v>
      </c>
      <c r="B144" s="39" t="s">
        <v>527</v>
      </c>
      <c r="C144" s="99" t="s">
        <v>34</v>
      </c>
      <c r="D144" s="99" t="s">
        <v>34</v>
      </c>
      <c r="E144" s="99"/>
      <c r="F144" s="99" t="s">
        <v>34</v>
      </c>
      <c r="G144" s="22"/>
    </row>
    <row r="145" spans="1:7" x14ac:dyDescent="0.25">
      <c r="A145" s="22" t="s">
        <v>1470</v>
      </c>
      <c r="B145" s="39" t="s">
        <v>527</v>
      </c>
      <c r="C145" s="99" t="s">
        <v>34</v>
      </c>
      <c r="D145" s="99" t="s">
        <v>34</v>
      </c>
      <c r="E145" s="99"/>
      <c r="F145" s="99" t="s">
        <v>34</v>
      </c>
      <c r="G145" s="22"/>
    </row>
    <row r="146" spans="1:7" x14ac:dyDescent="0.25">
      <c r="A146" s="22" t="s">
        <v>1471</v>
      </c>
      <c r="B146" s="39" t="s">
        <v>527</v>
      </c>
      <c r="C146" s="99" t="s">
        <v>34</v>
      </c>
      <c r="D146" s="99" t="s">
        <v>34</v>
      </c>
      <c r="E146" s="99"/>
      <c r="F146" s="99" t="s">
        <v>34</v>
      </c>
      <c r="G146" s="22"/>
    </row>
    <row r="147" spans="1:7" x14ac:dyDescent="0.25">
      <c r="A147" s="22" t="s">
        <v>1472</v>
      </c>
      <c r="B147" s="39" t="s">
        <v>527</v>
      </c>
      <c r="C147" s="99" t="s">
        <v>34</v>
      </c>
      <c r="D147" s="99" t="s">
        <v>34</v>
      </c>
      <c r="E147" s="99"/>
      <c r="F147" s="99" t="s">
        <v>34</v>
      </c>
      <c r="G147" s="22"/>
    </row>
    <row r="148" spans="1:7" x14ac:dyDescent="0.25">
      <c r="A148" s="22" t="s">
        <v>1473</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t="s">
        <v>34</v>
      </c>
      <c r="D150" s="99" t="s">
        <v>34</v>
      </c>
      <c r="E150" s="100"/>
      <c r="F150" s="99" t="s">
        <v>34</v>
      </c>
    </row>
    <row r="151" spans="1:7" x14ac:dyDescent="0.25">
      <c r="A151" s="22" t="s">
        <v>561</v>
      </c>
      <c r="B151" s="22" t="s">
        <v>562</v>
      </c>
      <c r="C151" s="99" t="s">
        <v>34</v>
      </c>
      <c r="D151" s="99" t="s">
        <v>34</v>
      </c>
      <c r="E151" s="100"/>
      <c r="F151" s="99" t="s">
        <v>34</v>
      </c>
    </row>
    <row r="152" spans="1:7" x14ac:dyDescent="0.25">
      <c r="A152" s="22" t="s">
        <v>563</v>
      </c>
      <c r="B152" s="22" t="s">
        <v>91</v>
      </c>
      <c r="C152" s="99" t="s">
        <v>34</v>
      </c>
      <c r="D152" s="99" t="s">
        <v>34</v>
      </c>
      <c r="E152" s="100"/>
      <c r="F152" s="99" t="s">
        <v>34</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t="s">
        <v>34</v>
      </c>
      <c r="D160" s="99" t="s">
        <v>34</v>
      </c>
      <c r="E160" s="100"/>
      <c r="F160" s="99" t="s">
        <v>34</v>
      </c>
    </row>
    <row r="161" spans="1:7" x14ac:dyDescent="0.25">
      <c r="A161" s="22" t="s">
        <v>573</v>
      </c>
      <c r="B161" s="22" t="s">
        <v>574</v>
      </c>
      <c r="C161" s="99" t="s">
        <v>34</v>
      </c>
      <c r="D161" s="99" t="s">
        <v>34</v>
      </c>
      <c r="E161" s="100"/>
      <c r="F161" s="99" t="s">
        <v>34</v>
      </c>
    </row>
    <row r="162" spans="1:7" x14ac:dyDescent="0.25">
      <c r="A162" s="22" t="s">
        <v>575</v>
      </c>
      <c r="B162" s="22" t="s">
        <v>91</v>
      </c>
      <c r="C162" s="99" t="s">
        <v>34</v>
      </c>
      <c r="D162" s="99" t="s">
        <v>34</v>
      </c>
      <c r="E162" s="100"/>
      <c r="F162" s="99" t="s">
        <v>34</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t="s">
        <v>34</v>
      </c>
      <c r="D170" s="99" t="s">
        <v>34</v>
      </c>
      <c r="E170" s="100"/>
      <c r="F170" s="99" t="s">
        <v>34</v>
      </c>
    </row>
    <row r="171" spans="1:7" x14ac:dyDescent="0.25">
      <c r="A171" s="22" t="s">
        <v>585</v>
      </c>
      <c r="B171" s="18" t="s">
        <v>2952</v>
      </c>
      <c r="C171" s="99" t="s">
        <v>34</v>
      </c>
      <c r="D171" s="99" t="s">
        <v>34</v>
      </c>
      <c r="E171" s="100"/>
      <c r="F171" s="99" t="s">
        <v>34</v>
      </c>
    </row>
    <row r="172" spans="1:7" x14ac:dyDescent="0.25">
      <c r="A172" s="22" t="s">
        <v>587</v>
      </c>
      <c r="B172" s="18" t="s">
        <v>2953</v>
      </c>
      <c r="C172" s="99" t="s">
        <v>34</v>
      </c>
      <c r="D172" s="99" t="s">
        <v>34</v>
      </c>
      <c r="E172" s="99"/>
      <c r="F172" s="99" t="s">
        <v>34</v>
      </c>
    </row>
    <row r="173" spans="1:7" x14ac:dyDescent="0.25">
      <c r="A173" s="22" t="s">
        <v>589</v>
      </c>
      <c r="B173" s="18" t="s">
        <v>2954</v>
      </c>
      <c r="C173" s="99" t="s">
        <v>34</v>
      </c>
      <c r="D173" s="99" t="s">
        <v>34</v>
      </c>
      <c r="E173" s="99"/>
      <c r="F173" s="99" t="s">
        <v>34</v>
      </c>
    </row>
    <row r="174" spans="1:7" x14ac:dyDescent="0.25">
      <c r="A174" s="22" t="s">
        <v>591</v>
      </c>
      <c r="B174" s="18" t="s">
        <v>2955</v>
      </c>
      <c r="C174" s="99" t="s">
        <v>34</v>
      </c>
      <c r="D174" s="99" t="s">
        <v>34</v>
      </c>
      <c r="E174" s="99"/>
      <c r="F174" s="99" t="s">
        <v>34</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t="s">
        <v>34</v>
      </c>
      <c r="D180" s="156" t="s">
        <v>34</v>
      </c>
      <c r="E180" s="100"/>
      <c r="F180" s="156" t="s">
        <v>34</v>
      </c>
    </row>
    <row r="181" spans="1:7" outlineLevel="1" x14ac:dyDescent="0.25">
      <c r="A181" s="22" t="s">
        <v>2569</v>
      </c>
      <c r="B181" s="93" t="s">
        <v>2568</v>
      </c>
      <c r="C181" s="156" t="s">
        <v>34</v>
      </c>
      <c r="D181" s="156" t="s">
        <v>34</v>
      </c>
      <c r="E181" s="100"/>
      <c r="F181" s="156"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t="s">
        <v>34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527</v>
      </c>
      <c r="C190" s="104" t="s">
        <v>34</v>
      </c>
      <c r="D190" s="105" t="s">
        <v>34</v>
      </c>
      <c r="E190" s="36"/>
      <c r="F190" s="111" t="str">
        <f>IF($C$214=0,"",IF(C190="[for completion]","",IF(C190="","",C190/$C$214)))</f>
        <v/>
      </c>
      <c r="G190" s="111" t="str">
        <f>IF($D$214=0,"",IF(D190="[for completion]","",IF(D190="","",D190/$D$214)))</f>
        <v/>
      </c>
    </row>
    <row r="191" spans="1:7" x14ac:dyDescent="0.25">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25">
      <c r="A192" s="22" t="s">
        <v>612</v>
      </c>
      <c r="B192" s="39" t="s">
        <v>527</v>
      </c>
      <c r="C192" s="104" t="s">
        <v>34</v>
      </c>
      <c r="D192" s="105" t="s">
        <v>34</v>
      </c>
      <c r="E192" s="36"/>
      <c r="F192" s="111" t="str">
        <f t="shared" si="1"/>
        <v/>
      </c>
      <c r="G192" s="111" t="str">
        <f t="shared" si="2"/>
        <v/>
      </c>
    </row>
    <row r="193" spans="1:7" x14ac:dyDescent="0.25">
      <c r="A193" s="22" t="s">
        <v>613</v>
      </c>
      <c r="B193" s="39" t="s">
        <v>527</v>
      </c>
      <c r="C193" s="104" t="s">
        <v>34</v>
      </c>
      <c r="D193" s="105" t="s">
        <v>34</v>
      </c>
      <c r="E193" s="36"/>
      <c r="F193" s="111" t="str">
        <f t="shared" si="1"/>
        <v/>
      </c>
      <c r="G193" s="111" t="str">
        <f t="shared" si="2"/>
        <v/>
      </c>
    </row>
    <row r="194" spans="1:7" x14ac:dyDescent="0.25">
      <c r="A194" s="22" t="s">
        <v>614</v>
      </c>
      <c r="B194" s="39" t="s">
        <v>527</v>
      </c>
      <c r="C194" s="104" t="s">
        <v>34</v>
      </c>
      <c r="D194" s="105" t="s">
        <v>34</v>
      </c>
      <c r="E194" s="36"/>
      <c r="F194" s="111" t="str">
        <f t="shared" si="1"/>
        <v/>
      </c>
      <c r="G194" s="111" t="str">
        <f t="shared" si="2"/>
        <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0</v>
      </c>
      <c r="D214" s="47">
        <f>SUM(D190:D213)</f>
        <v>0</v>
      </c>
      <c r="E214" s="93"/>
      <c r="F214" s="120">
        <f>SUM(F190:F213)</f>
        <v>0</v>
      </c>
      <c r="G214" s="120">
        <f>SUM(G190:G213)</f>
        <v>0</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t="s">
        <v>34</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25">
      <c r="A220" s="22" t="s">
        <v>641</v>
      </c>
      <c r="B220" s="22" t="s">
        <v>642</v>
      </c>
      <c r="C220" s="104" t="s">
        <v>34</v>
      </c>
      <c r="D220" s="105" t="s">
        <v>34</v>
      </c>
      <c r="F220" s="111" t="str">
        <f t="shared" si="3"/>
        <v/>
      </c>
      <c r="G220" s="111" t="str">
        <f t="shared" si="4"/>
        <v/>
      </c>
    </row>
    <row r="221" spans="1:7" x14ac:dyDescent="0.25">
      <c r="A221" s="22" t="s">
        <v>643</v>
      </c>
      <c r="B221" s="22" t="s">
        <v>644</v>
      </c>
      <c r="C221" s="104" t="s">
        <v>34</v>
      </c>
      <c r="D221" s="105" t="s">
        <v>34</v>
      </c>
      <c r="F221" s="111" t="str">
        <f t="shared" si="3"/>
        <v/>
      </c>
      <c r="G221" s="111" t="str">
        <f t="shared" si="4"/>
        <v/>
      </c>
    </row>
    <row r="222" spans="1:7" x14ac:dyDescent="0.25">
      <c r="A222" s="22" t="s">
        <v>645</v>
      </c>
      <c r="B222" s="22" t="s">
        <v>646</v>
      </c>
      <c r="C222" s="104" t="s">
        <v>34</v>
      </c>
      <c r="D222" s="105" t="s">
        <v>34</v>
      </c>
      <c r="F222" s="111" t="str">
        <f t="shared" si="3"/>
        <v/>
      </c>
      <c r="G222" s="111" t="str">
        <f t="shared" si="4"/>
        <v/>
      </c>
    </row>
    <row r="223" spans="1:7" x14ac:dyDescent="0.25">
      <c r="A223" s="22" t="s">
        <v>647</v>
      </c>
      <c r="B223" s="22" t="s">
        <v>648</v>
      </c>
      <c r="C223" s="104" t="s">
        <v>34</v>
      </c>
      <c r="D223" s="105" t="s">
        <v>34</v>
      </c>
      <c r="F223" s="111" t="str">
        <f t="shared" si="3"/>
        <v/>
      </c>
      <c r="G223" s="111" t="str">
        <f t="shared" si="4"/>
        <v/>
      </c>
    </row>
    <row r="224" spans="1:7" x14ac:dyDescent="0.25">
      <c r="A224" s="22" t="s">
        <v>649</v>
      </c>
      <c r="B224" s="22" t="s">
        <v>650</v>
      </c>
      <c r="C224" s="104" t="s">
        <v>34</v>
      </c>
      <c r="D224" s="105" t="s">
        <v>34</v>
      </c>
      <c r="F224" s="111" t="str">
        <f t="shared" si="3"/>
        <v/>
      </c>
      <c r="G224" s="111" t="str">
        <f t="shared" si="4"/>
        <v/>
      </c>
    </row>
    <row r="225" spans="1:7" x14ac:dyDescent="0.25">
      <c r="A225" s="22" t="s">
        <v>651</v>
      </c>
      <c r="B225" s="22" t="s">
        <v>652</v>
      </c>
      <c r="C225" s="104" t="s">
        <v>34</v>
      </c>
      <c r="D225" s="105" t="s">
        <v>34</v>
      </c>
      <c r="F225" s="111" t="str">
        <f t="shared" si="3"/>
        <v/>
      </c>
      <c r="G225" s="111" t="str">
        <f t="shared" si="4"/>
        <v/>
      </c>
    </row>
    <row r="226" spans="1:7" x14ac:dyDescent="0.25">
      <c r="A226" s="22" t="s">
        <v>653</v>
      </c>
      <c r="B226" s="22" t="s">
        <v>654</v>
      </c>
      <c r="C226" s="104" t="s">
        <v>34</v>
      </c>
      <c r="D226" s="105" t="s">
        <v>34</v>
      </c>
      <c r="F226" s="111" t="str">
        <f t="shared" si="3"/>
        <v/>
      </c>
      <c r="G226" s="111" t="str">
        <f t="shared" si="4"/>
        <v/>
      </c>
    </row>
    <row r="227" spans="1:7" x14ac:dyDescent="0.25">
      <c r="A227" s="22" t="s">
        <v>655</v>
      </c>
      <c r="B227" s="49" t="s">
        <v>93</v>
      </c>
      <c r="C227" s="104">
        <f>SUM(C219:C226)</f>
        <v>0</v>
      </c>
      <c r="D227" s="105">
        <f>SUM(D219:D226)</f>
        <v>0</v>
      </c>
      <c r="F227" s="99">
        <f>SUM(F219:F226)</f>
        <v>0</v>
      </c>
      <c r="G227" s="99">
        <f>SUM(G219:G226)</f>
        <v>0</v>
      </c>
    </row>
    <row r="228" spans="1:7" outlineLevel="1" x14ac:dyDescent="0.25">
      <c r="A228" s="22" t="s">
        <v>656</v>
      </c>
      <c r="B228" s="51" t="s">
        <v>657</v>
      </c>
      <c r="C228" s="104"/>
      <c r="D228" s="105"/>
      <c r="F228" s="111" t="str">
        <f t="shared" si="3"/>
        <v/>
      </c>
      <c r="G228" s="111" t="str">
        <f t="shared" si="4"/>
        <v/>
      </c>
    </row>
    <row r="229" spans="1:7" outlineLevel="1" x14ac:dyDescent="0.25">
      <c r="A229" s="22" t="s">
        <v>658</v>
      </c>
      <c r="B229" s="51" t="s">
        <v>659</v>
      </c>
      <c r="C229" s="104"/>
      <c r="D229" s="105"/>
      <c r="F229" s="111" t="str">
        <f t="shared" si="3"/>
        <v/>
      </c>
      <c r="G229" s="111" t="str">
        <f t="shared" si="4"/>
        <v/>
      </c>
    </row>
    <row r="230" spans="1:7" outlineLevel="1" x14ac:dyDescent="0.25">
      <c r="A230" s="22" t="s">
        <v>660</v>
      </c>
      <c r="B230" s="51" t="s">
        <v>661</v>
      </c>
      <c r="C230" s="104"/>
      <c r="D230" s="105"/>
      <c r="F230" s="111" t="str">
        <f t="shared" si="3"/>
        <v/>
      </c>
      <c r="G230" s="111" t="str">
        <f t="shared" si="4"/>
        <v/>
      </c>
    </row>
    <row r="231" spans="1:7" outlineLevel="1" x14ac:dyDescent="0.25">
      <c r="A231" s="22" t="s">
        <v>662</v>
      </c>
      <c r="B231" s="51" t="s">
        <v>663</v>
      </c>
      <c r="C231" s="104"/>
      <c r="D231" s="105"/>
      <c r="F231" s="111" t="str">
        <f t="shared" si="3"/>
        <v/>
      </c>
      <c r="G231" s="111" t="str">
        <f t="shared" si="4"/>
        <v/>
      </c>
    </row>
    <row r="232" spans="1:7" outlineLevel="1" x14ac:dyDescent="0.25">
      <c r="A232" s="22" t="s">
        <v>664</v>
      </c>
      <c r="B232" s="51" t="s">
        <v>665</v>
      </c>
      <c r="C232" s="104"/>
      <c r="D232" s="105"/>
      <c r="F232" s="111" t="str">
        <f t="shared" si="3"/>
        <v/>
      </c>
      <c r="G232" s="111" t="str">
        <f t="shared" si="4"/>
        <v/>
      </c>
    </row>
    <row r="233" spans="1:7" outlineLevel="1" x14ac:dyDescent="0.25">
      <c r="A233" s="22" t="s">
        <v>666</v>
      </c>
      <c r="B233" s="51" t="s">
        <v>667</v>
      </c>
      <c r="C233" s="104"/>
      <c r="D233" s="105"/>
      <c r="F233" s="111" t="str">
        <f t="shared" si="3"/>
        <v/>
      </c>
      <c r="G233" s="111" t="str">
        <f t="shared" si="4"/>
        <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t="s">
        <v>67</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t="s">
        <v>67</v>
      </c>
      <c r="D241" s="105" t="s">
        <v>67</v>
      </c>
      <c r="F241" s="111" t="str">
        <f>IF($C$249=0,"",IF(C241="[Mark as ND1 if not relevant]","",C241/$C$249))</f>
        <v/>
      </c>
      <c r="G241" s="111" t="str">
        <f>IF($D$249=0,"",IF(D241="[Mark as ND1 if not relevant]","",D241/$D$249))</f>
        <v/>
      </c>
    </row>
    <row r="242" spans="1:7" x14ac:dyDescent="0.25">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25">
      <c r="A243" s="22" t="s">
        <v>675</v>
      </c>
      <c r="B243" s="22" t="s">
        <v>644</v>
      </c>
      <c r="C243" s="104" t="s">
        <v>67</v>
      </c>
      <c r="D243" s="105" t="s">
        <v>67</v>
      </c>
      <c r="F243" s="111" t="str">
        <f t="shared" si="5"/>
        <v/>
      </c>
      <c r="G243" s="111" t="str">
        <f t="shared" si="6"/>
        <v/>
      </c>
    </row>
    <row r="244" spans="1:7" x14ac:dyDescent="0.25">
      <c r="A244" s="22" t="s">
        <v>676</v>
      </c>
      <c r="B244" s="22" t="s">
        <v>646</v>
      </c>
      <c r="C244" s="104" t="s">
        <v>67</v>
      </c>
      <c r="D244" s="105" t="s">
        <v>67</v>
      </c>
      <c r="F244" s="111" t="str">
        <f t="shared" si="5"/>
        <v/>
      </c>
      <c r="G244" s="111" t="str">
        <f t="shared" si="6"/>
        <v/>
      </c>
    </row>
    <row r="245" spans="1:7" x14ac:dyDescent="0.25">
      <c r="A245" s="22" t="s">
        <v>677</v>
      </c>
      <c r="B245" s="22" t="s">
        <v>648</v>
      </c>
      <c r="C245" s="104" t="s">
        <v>67</v>
      </c>
      <c r="D245" s="105" t="s">
        <v>67</v>
      </c>
      <c r="F245" s="111" t="str">
        <f t="shared" si="5"/>
        <v/>
      </c>
      <c r="G245" s="111" t="str">
        <f t="shared" si="6"/>
        <v/>
      </c>
    </row>
    <row r="246" spans="1:7" x14ac:dyDescent="0.25">
      <c r="A246" s="22" t="s">
        <v>678</v>
      </c>
      <c r="B246" s="22" t="s">
        <v>650</v>
      </c>
      <c r="C246" s="104" t="s">
        <v>67</v>
      </c>
      <c r="D246" s="105" t="s">
        <v>67</v>
      </c>
      <c r="F246" s="111" t="str">
        <f t="shared" si="5"/>
        <v/>
      </c>
      <c r="G246" s="111" t="str">
        <f t="shared" si="6"/>
        <v/>
      </c>
    </row>
    <row r="247" spans="1:7" x14ac:dyDescent="0.25">
      <c r="A247" s="22" t="s">
        <v>679</v>
      </c>
      <c r="B247" s="22" t="s">
        <v>652</v>
      </c>
      <c r="C247" s="104" t="s">
        <v>67</v>
      </c>
      <c r="D247" s="105" t="s">
        <v>67</v>
      </c>
      <c r="F247" s="111" t="str">
        <f t="shared" si="5"/>
        <v/>
      </c>
      <c r="G247" s="111" t="str">
        <f t="shared" si="6"/>
        <v/>
      </c>
    </row>
    <row r="248" spans="1:7" x14ac:dyDescent="0.25">
      <c r="A248" s="22" t="s">
        <v>680</v>
      </c>
      <c r="B248" s="22" t="s">
        <v>654</v>
      </c>
      <c r="C248" s="104" t="s">
        <v>67</v>
      </c>
      <c r="D248" s="105" t="s">
        <v>67</v>
      </c>
      <c r="F248" s="111" t="str">
        <f t="shared" si="5"/>
        <v/>
      </c>
      <c r="G248" s="111" t="str">
        <f t="shared" si="6"/>
        <v/>
      </c>
    </row>
    <row r="249" spans="1:7" x14ac:dyDescent="0.25">
      <c r="A249" s="22" t="s">
        <v>681</v>
      </c>
      <c r="B249" s="49" t="s">
        <v>93</v>
      </c>
      <c r="C249" s="104">
        <f>SUM(C241:C248)</f>
        <v>0</v>
      </c>
      <c r="D249" s="105">
        <f>SUM(D241:D248)</f>
        <v>0</v>
      </c>
      <c r="F249" s="99">
        <f>SUM(F241:F248)</f>
        <v>0</v>
      </c>
      <c r="G249" s="99">
        <f>SUM(G241:G248)</f>
        <v>0</v>
      </c>
    </row>
    <row r="250" spans="1:7" outlineLevel="1" x14ac:dyDescent="0.25">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25">
      <c r="A251" s="22" t="s">
        <v>683</v>
      </c>
      <c r="B251" s="51" t="s">
        <v>659</v>
      </c>
      <c r="C251" s="104"/>
      <c r="D251" s="105"/>
      <c r="F251" s="111" t="str">
        <f t="shared" si="7"/>
        <v/>
      </c>
      <c r="G251" s="111" t="str">
        <f t="shared" si="8"/>
        <v/>
      </c>
    </row>
    <row r="252" spans="1:7" outlineLevel="1" x14ac:dyDescent="0.25">
      <c r="A252" s="22" t="s">
        <v>684</v>
      </c>
      <c r="B252" s="51" t="s">
        <v>661</v>
      </c>
      <c r="C252" s="104"/>
      <c r="D252" s="105"/>
      <c r="F252" s="111" t="str">
        <f t="shared" si="7"/>
        <v/>
      </c>
      <c r="G252" s="111" t="str">
        <f t="shared" si="8"/>
        <v/>
      </c>
    </row>
    <row r="253" spans="1:7" outlineLevel="1" x14ac:dyDescent="0.25">
      <c r="A253" s="22" t="s">
        <v>685</v>
      </c>
      <c r="B253" s="51" t="s">
        <v>663</v>
      </c>
      <c r="C253" s="104"/>
      <c r="D253" s="105"/>
      <c r="F253" s="111" t="str">
        <f t="shared" si="7"/>
        <v/>
      </c>
      <c r="G253" s="111" t="str">
        <f t="shared" si="8"/>
        <v/>
      </c>
    </row>
    <row r="254" spans="1:7" outlineLevel="1" x14ac:dyDescent="0.25">
      <c r="A254" s="22" t="s">
        <v>686</v>
      </c>
      <c r="B254" s="51" t="s">
        <v>665</v>
      </c>
      <c r="C254" s="104"/>
      <c r="D254" s="105"/>
      <c r="F254" s="111" t="str">
        <f t="shared" si="7"/>
        <v/>
      </c>
      <c r="G254" s="111" t="str">
        <f t="shared" si="8"/>
        <v/>
      </c>
    </row>
    <row r="255" spans="1:7" outlineLevel="1" x14ac:dyDescent="0.25">
      <c r="A255" s="22" t="s">
        <v>687</v>
      </c>
      <c r="B255" s="51" t="s">
        <v>667</v>
      </c>
      <c r="C255" s="104"/>
      <c r="D255" s="105"/>
      <c r="F255" s="111" t="str">
        <f t="shared" si="7"/>
        <v/>
      </c>
      <c r="G255" s="111" t="str">
        <f t="shared" si="8"/>
        <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t="s">
        <v>34</v>
      </c>
      <c r="E260" s="93"/>
      <c r="F260" s="93"/>
      <c r="G260" s="93"/>
    </row>
    <row r="261" spans="1:14" x14ac:dyDescent="0.25">
      <c r="A261" s="22" t="s">
        <v>694</v>
      </c>
      <c r="B261" s="22" t="s">
        <v>695</v>
      </c>
      <c r="C261" s="99" t="s">
        <v>34</v>
      </c>
      <c r="E261" s="93"/>
      <c r="F261" s="93"/>
    </row>
    <row r="262" spans="1:14" x14ac:dyDescent="0.25">
      <c r="A262" s="22" t="s">
        <v>696</v>
      </c>
      <c r="B262" s="22" t="s">
        <v>697</v>
      </c>
      <c r="C262" s="99" t="s">
        <v>34</v>
      </c>
      <c r="E262" s="93"/>
      <c r="F262" s="93"/>
    </row>
    <row r="263" spans="1:14" x14ac:dyDescent="0.25">
      <c r="A263" s="22" t="s">
        <v>698</v>
      </c>
      <c r="B263" s="22" t="s">
        <v>2113</v>
      </c>
      <c r="C263" s="99" t="s">
        <v>34</v>
      </c>
      <c r="E263" s="93"/>
      <c r="F263" s="93"/>
    </row>
    <row r="264" spans="1:14" x14ac:dyDescent="0.25">
      <c r="A264" s="22" t="s">
        <v>1338</v>
      </c>
      <c r="B264" s="39" t="s">
        <v>1330</v>
      </c>
      <c r="C264" s="99" t="s">
        <v>34</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t="s">
        <v>34</v>
      </c>
      <c r="E277" s="20"/>
      <c r="F277" s="20"/>
    </row>
    <row r="278" spans="1:7" x14ac:dyDescent="0.25">
      <c r="A278" s="22" t="s">
        <v>714</v>
      </c>
      <c r="B278" s="22" t="s">
        <v>715</v>
      </c>
      <c r="C278" s="99" t="s">
        <v>34</v>
      </c>
      <c r="E278" s="20"/>
      <c r="F278" s="20"/>
    </row>
    <row r="279" spans="1:7" x14ac:dyDescent="0.25">
      <c r="A279" s="22" t="s">
        <v>716</v>
      </c>
      <c r="B279" s="22" t="s">
        <v>91</v>
      </c>
      <c r="C279" s="99" t="s">
        <v>34</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abSelected="1" topLeftCell="A137" zoomScale="80" zoomScaleNormal="80" workbookViewId="0">
      <selection activeCell="B125" sqref="B125"/>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v>20153</v>
      </c>
      <c r="E10" s="39"/>
      <c r="F10" s="39"/>
      <c r="H10"/>
      <c r="I10" s="39"/>
      <c r="L10" s="39"/>
      <c r="M10" s="39"/>
    </row>
    <row r="11" spans="1:14" outlineLevel="1" x14ac:dyDescent="0.25">
      <c r="A11" s="22" t="s">
        <v>738</v>
      </c>
      <c r="B11" s="51" t="s">
        <v>2974</v>
      </c>
      <c r="C11" s="105">
        <v>700</v>
      </c>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v>3298</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2975</v>
      </c>
      <c r="C22" s="104">
        <v>453.7</v>
      </c>
      <c r="D22" s="105">
        <v>467</v>
      </c>
      <c r="E22" s="39"/>
      <c r="F22" s="111">
        <f>IF($C$37=0,"",IF(C22="[for completion]","",C22/$C$37))</f>
        <v>0.19569530710835056</v>
      </c>
      <c r="G22" s="111">
        <f>IF($D$37=0,"",IF(D22="[for completion]","",D22/$D$37))</f>
        <v>0.66714285714285715</v>
      </c>
      <c r="H22"/>
      <c r="I22" s="39"/>
      <c r="L22" s="39"/>
      <c r="M22" s="48"/>
      <c r="N22" s="48"/>
    </row>
    <row r="23" spans="1:14" x14ac:dyDescent="0.25">
      <c r="A23" s="22" t="s">
        <v>752</v>
      </c>
      <c r="B23" s="39" t="s">
        <v>2976</v>
      </c>
      <c r="C23" s="104">
        <v>452.3</v>
      </c>
      <c r="D23" s="105">
        <v>107</v>
      </c>
      <c r="E23" s="39"/>
      <c r="F23" s="111">
        <f t="shared" ref="F23:F36" si="0">IF($C$37=0,"",IF(C23="[for completion]","",C23/$C$37))</f>
        <v>0.19509144237405107</v>
      </c>
      <c r="G23" s="111">
        <f t="shared" ref="G23:G36" si="1">IF($D$37=0,"",IF(D23="[for completion]","",D23/$D$37))</f>
        <v>0.15285714285714286</v>
      </c>
      <c r="H23"/>
      <c r="I23" s="39"/>
      <c r="L23" s="39"/>
      <c r="M23" s="48"/>
      <c r="N23" s="48"/>
    </row>
    <row r="24" spans="1:14" x14ac:dyDescent="0.25">
      <c r="A24" s="22" t="s">
        <v>753</v>
      </c>
      <c r="B24" s="39" t="s">
        <v>2977</v>
      </c>
      <c r="C24" s="104">
        <v>351.4</v>
      </c>
      <c r="D24" s="105">
        <v>48</v>
      </c>
      <c r="F24" s="111">
        <f t="shared" si="0"/>
        <v>0.15157004830917872</v>
      </c>
      <c r="G24" s="111">
        <f t="shared" si="1"/>
        <v>6.8571428571428575E-2</v>
      </c>
      <c r="H24"/>
      <c r="I24" s="39"/>
      <c r="M24" s="48"/>
      <c r="N24" s="48"/>
    </row>
    <row r="25" spans="1:14" x14ac:dyDescent="0.25">
      <c r="A25" s="22" t="s">
        <v>754</v>
      </c>
      <c r="B25" s="39" t="s">
        <v>2978</v>
      </c>
      <c r="C25" s="104">
        <v>308</v>
      </c>
      <c r="D25" s="105">
        <v>30</v>
      </c>
      <c r="E25" s="59"/>
      <c r="F25" s="111">
        <f t="shared" si="0"/>
        <v>0.13285024154589373</v>
      </c>
      <c r="G25" s="111">
        <f t="shared" si="1"/>
        <v>4.2857142857142858E-2</v>
      </c>
      <c r="H25"/>
      <c r="I25" s="39"/>
      <c r="L25" s="59"/>
      <c r="M25" s="48"/>
      <c r="N25" s="48"/>
    </row>
    <row r="26" spans="1:14" x14ac:dyDescent="0.25">
      <c r="A26" s="22" t="s">
        <v>755</v>
      </c>
      <c r="B26" s="39" t="s">
        <v>2979</v>
      </c>
      <c r="C26" s="104">
        <v>311.8</v>
      </c>
      <c r="D26" s="105">
        <v>24</v>
      </c>
      <c r="E26" s="59"/>
      <c r="F26" s="111">
        <f t="shared" si="0"/>
        <v>0.13448930296756384</v>
      </c>
      <c r="G26" s="111">
        <f t="shared" si="1"/>
        <v>3.4285714285714287E-2</v>
      </c>
      <c r="H26"/>
      <c r="I26" s="39"/>
      <c r="L26" s="59"/>
      <c r="M26" s="48"/>
      <c r="N26" s="48"/>
    </row>
    <row r="27" spans="1:14" x14ac:dyDescent="0.25">
      <c r="A27" s="22" t="s">
        <v>756</v>
      </c>
      <c r="B27" s="39" t="s">
        <v>2980</v>
      </c>
      <c r="C27" s="104">
        <v>230.8</v>
      </c>
      <c r="D27" s="105">
        <v>14</v>
      </c>
      <c r="E27" s="59"/>
      <c r="F27" s="111">
        <f t="shared" si="0"/>
        <v>9.9551414768806079E-2</v>
      </c>
      <c r="G27" s="111">
        <f t="shared" si="1"/>
        <v>0.02</v>
      </c>
      <c r="H27"/>
      <c r="I27" s="39"/>
      <c r="L27" s="59"/>
      <c r="M27" s="48"/>
      <c r="N27" s="48"/>
    </row>
    <row r="28" spans="1:14" x14ac:dyDescent="0.25">
      <c r="A28" s="22" t="s">
        <v>757</v>
      </c>
      <c r="B28" s="39" t="s">
        <v>2981</v>
      </c>
      <c r="C28" s="104">
        <v>98.6</v>
      </c>
      <c r="D28" s="105">
        <v>5</v>
      </c>
      <c r="E28" s="59"/>
      <c r="F28" s="111">
        <f t="shared" si="0"/>
        <v>4.2529330572808832E-2</v>
      </c>
      <c r="G28" s="111">
        <f t="shared" si="1"/>
        <v>7.1428571428571426E-3</v>
      </c>
      <c r="H28"/>
      <c r="I28" s="39"/>
      <c r="L28" s="59"/>
      <c r="M28" s="48"/>
      <c r="N28" s="48"/>
    </row>
    <row r="29" spans="1:14" x14ac:dyDescent="0.25">
      <c r="A29" s="22" t="s">
        <v>758</v>
      </c>
      <c r="B29" s="39" t="s">
        <v>2982</v>
      </c>
      <c r="C29" s="104">
        <v>111.8</v>
      </c>
      <c r="D29" s="105">
        <v>5</v>
      </c>
      <c r="E29" s="59"/>
      <c r="F29" s="111">
        <f t="shared" si="0"/>
        <v>4.8222912353347136E-2</v>
      </c>
      <c r="G29" s="111">
        <f t="shared" si="1"/>
        <v>7.1428571428571426E-3</v>
      </c>
      <c r="H29"/>
      <c r="I29" s="39"/>
      <c r="L29" s="59"/>
      <c r="M29" s="48"/>
      <c r="N29" s="48"/>
    </row>
    <row r="30" spans="1:14" x14ac:dyDescent="0.25">
      <c r="A30" s="22" t="s">
        <v>759</v>
      </c>
      <c r="B30" s="39" t="s">
        <v>2983</v>
      </c>
      <c r="C30" s="104">
        <v>0</v>
      </c>
      <c r="D30" s="105">
        <v>0</v>
      </c>
      <c r="E30" s="59"/>
      <c r="F30" s="111">
        <f t="shared" si="0"/>
        <v>0</v>
      </c>
      <c r="G30" s="111">
        <f t="shared" si="1"/>
        <v>0</v>
      </c>
      <c r="H30"/>
      <c r="I30" s="39"/>
      <c r="L30" s="59"/>
      <c r="M30" s="48"/>
      <c r="N30" s="48"/>
    </row>
    <row r="31" spans="1:14" x14ac:dyDescent="0.25">
      <c r="A31" s="22" t="s">
        <v>760</v>
      </c>
      <c r="B31" s="39" t="s">
        <v>2984</v>
      </c>
      <c r="C31" s="104">
        <v>0</v>
      </c>
      <c r="D31" s="105">
        <v>0</v>
      </c>
      <c r="E31" s="59"/>
      <c r="F31" s="111">
        <f t="shared" si="0"/>
        <v>0</v>
      </c>
      <c r="G31" s="111">
        <f t="shared" si="1"/>
        <v>0</v>
      </c>
      <c r="H31"/>
      <c r="I31" s="39"/>
      <c r="L31" s="59"/>
      <c r="M31" s="48"/>
      <c r="N31" s="48"/>
    </row>
    <row r="32" spans="1:14" x14ac:dyDescent="0.25">
      <c r="A32" s="22" t="s">
        <v>761</v>
      </c>
      <c r="B32" s="39" t="s">
        <v>2985</v>
      </c>
      <c r="C32" s="104">
        <v>0</v>
      </c>
      <c r="D32" s="105">
        <v>0</v>
      </c>
      <c r="E32" s="59"/>
      <c r="F32" s="111">
        <f t="shared" si="0"/>
        <v>0</v>
      </c>
      <c r="G32" s="111">
        <f t="shared" si="1"/>
        <v>0</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2318.4</v>
      </c>
      <c r="D37" s="47">
        <f>SUM(D22:D36)</f>
        <v>700</v>
      </c>
      <c r="E37" s="59"/>
      <c r="F37" s="112">
        <f>SUM(F22:F36)</f>
        <v>1.0000000000000002</v>
      </c>
      <c r="G37" s="112">
        <f>SUM(G22:G36)</f>
        <v>1</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v>2318.5</v>
      </c>
      <c r="E39" s="68"/>
      <c r="F39" s="111">
        <f>IF($C$42=0,"",IF(C39="[for completion]","",C39/$C$42))</f>
        <v>0.99229616948427135</v>
      </c>
      <c r="G39" s="47"/>
      <c r="H39"/>
      <c r="I39" s="39"/>
      <c r="L39" s="68"/>
      <c r="M39" s="48"/>
      <c r="N39" s="47"/>
    </row>
    <row r="40" spans="1:14" x14ac:dyDescent="0.25">
      <c r="A40" s="22" t="s">
        <v>770</v>
      </c>
      <c r="B40" s="39" t="s">
        <v>771</v>
      </c>
      <c r="C40" s="104">
        <v>18</v>
      </c>
      <c r="E40" s="68"/>
      <c r="F40" s="111">
        <f>IF($C$42=0,"",IF(C40="[for completion]","",C40/$C$42))</f>
        <v>7.7038305157286543E-3</v>
      </c>
      <c r="G40" s="47"/>
      <c r="H40"/>
      <c r="I40" s="39"/>
      <c r="L40" s="68"/>
      <c r="M40" s="48"/>
      <c r="N40" s="47"/>
    </row>
    <row r="41" spans="1:14" x14ac:dyDescent="0.25">
      <c r="A41" s="22" t="s">
        <v>772</v>
      </c>
      <c r="B41" s="39" t="s">
        <v>91</v>
      </c>
      <c r="C41" s="104">
        <v>0</v>
      </c>
      <c r="E41" s="59"/>
      <c r="F41" s="111">
        <f>IF($C$42=0,"",IF(C41="[for completion]","",C41/$C$42))</f>
        <v>0</v>
      </c>
      <c r="G41" s="47"/>
      <c r="H41"/>
      <c r="I41" s="39"/>
      <c r="L41" s="59"/>
      <c r="M41" s="48"/>
      <c r="N41" s="47"/>
    </row>
    <row r="42" spans="1:14" x14ac:dyDescent="0.25">
      <c r="A42" s="22" t="s">
        <v>773</v>
      </c>
      <c r="B42" s="49" t="s">
        <v>93</v>
      </c>
      <c r="C42" s="106">
        <f>SUM(C39:C41)</f>
        <v>2336.5</v>
      </c>
      <c r="D42" s="39"/>
      <c r="E42" s="59"/>
      <c r="F42" s="112">
        <f>SUM(F39:F41)</f>
        <v>1</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1</v>
      </c>
      <c r="G49" s="22"/>
      <c r="H49"/>
      <c r="I49" s="28"/>
      <c r="N49" s="22"/>
    </row>
    <row r="50" spans="1:14" x14ac:dyDescent="0.25">
      <c r="A50" s="22" t="s">
        <v>780</v>
      </c>
      <c r="B50" s="22" t="s">
        <v>448</v>
      </c>
      <c r="C50" s="101">
        <v>0</v>
      </c>
      <c r="G50" s="22"/>
      <c r="H50"/>
      <c r="N50" s="22"/>
    </row>
    <row r="51" spans="1:14" x14ac:dyDescent="0.25">
      <c r="A51" s="22" t="s">
        <v>781</v>
      </c>
      <c r="B51" s="22" t="s">
        <v>450</v>
      </c>
      <c r="C51" s="101">
        <v>1</v>
      </c>
      <c r="G51" s="22"/>
      <c r="H51"/>
      <c r="N51" s="22"/>
    </row>
    <row r="52" spans="1:14" x14ac:dyDescent="0.25">
      <c r="A52" s="22" t="s">
        <v>782</v>
      </c>
      <c r="B52" s="22" t="s">
        <v>452</v>
      </c>
      <c r="C52" s="101">
        <v>0</v>
      </c>
      <c r="G52" s="22"/>
      <c r="H52"/>
      <c r="N52" s="22"/>
    </row>
    <row r="53" spans="1:14" x14ac:dyDescent="0.25">
      <c r="A53" s="22" t="s">
        <v>783</v>
      </c>
      <c r="B53" s="22" t="s">
        <v>454</v>
      </c>
      <c r="C53" s="101">
        <v>0</v>
      </c>
      <c r="G53" s="22"/>
      <c r="H53"/>
      <c r="N53" s="22"/>
    </row>
    <row r="54" spans="1:14" x14ac:dyDescent="0.25">
      <c r="A54" s="22" t="s">
        <v>784</v>
      </c>
      <c r="B54" s="22" t="s">
        <v>456</v>
      </c>
      <c r="C54" s="101">
        <v>0</v>
      </c>
      <c r="G54" s="22"/>
      <c r="H54"/>
      <c r="N54" s="22"/>
    </row>
    <row r="55" spans="1:14" x14ac:dyDescent="0.25">
      <c r="A55" s="22" t="s">
        <v>785</v>
      </c>
      <c r="B55" s="22" t="s">
        <v>2198</v>
      </c>
      <c r="C55" s="101">
        <v>0</v>
      </c>
      <c r="G55" s="22"/>
      <c r="H55"/>
      <c r="N55" s="22"/>
    </row>
    <row r="56" spans="1:14" x14ac:dyDescent="0.25">
      <c r="A56" s="22" t="s">
        <v>786</v>
      </c>
      <c r="B56" s="22" t="s">
        <v>459</v>
      </c>
      <c r="C56" s="101">
        <v>0</v>
      </c>
      <c r="G56" s="22"/>
      <c r="H56"/>
      <c r="N56" s="22"/>
    </row>
    <row r="57" spans="1:14" x14ac:dyDescent="0.25">
      <c r="A57" s="22" t="s">
        <v>787</v>
      </c>
      <c r="B57" s="22" t="s">
        <v>461</v>
      </c>
      <c r="C57" s="101">
        <v>0</v>
      </c>
      <c r="G57" s="22"/>
      <c r="H57"/>
      <c r="N57" s="22"/>
    </row>
    <row r="58" spans="1:14" x14ac:dyDescent="0.25">
      <c r="A58" s="22" t="s">
        <v>788</v>
      </c>
      <c r="B58" s="22" t="s">
        <v>463</v>
      </c>
      <c r="C58" s="101">
        <v>0</v>
      </c>
      <c r="G58" s="22"/>
      <c r="H58"/>
      <c r="N58" s="22"/>
    </row>
    <row r="59" spans="1:14" x14ac:dyDescent="0.25">
      <c r="A59" s="22" t="s">
        <v>789</v>
      </c>
      <c r="B59" s="22" t="s">
        <v>465</v>
      </c>
      <c r="C59" s="101">
        <v>0</v>
      </c>
      <c r="G59" s="22"/>
      <c r="H59"/>
      <c r="N59" s="22"/>
    </row>
    <row r="60" spans="1:14" x14ac:dyDescent="0.25">
      <c r="A60" s="22" t="s">
        <v>790</v>
      </c>
      <c r="B60" s="22" t="s">
        <v>467</v>
      </c>
      <c r="C60" s="101">
        <v>0</v>
      </c>
      <c r="G60" s="22"/>
      <c r="H60"/>
      <c r="N60" s="22"/>
    </row>
    <row r="61" spans="1:14" x14ac:dyDescent="0.25">
      <c r="A61" s="22" t="s">
        <v>791</v>
      </c>
      <c r="B61" s="22" t="s">
        <v>469</v>
      </c>
      <c r="C61" s="101">
        <v>0</v>
      </c>
      <c r="G61" s="22"/>
      <c r="H61"/>
      <c r="N61" s="22"/>
    </row>
    <row r="62" spans="1:14" x14ac:dyDescent="0.25">
      <c r="A62" s="22" t="s">
        <v>792</v>
      </c>
      <c r="B62" s="22" t="s">
        <v>471</v>
      </c>
      <c r="C62" s="101">
        <v>0</v>
      </c>
      <c r="G62" s="22"/>
      <c r="H62"/>
      <c r="N62" s="22"/>
    </row>
    <row r="63" spans="1:14" x14ac:dyDescent="0.25">
      <c r="A63" s="22" t="s">
        <v>793</v>
      </c>
      <c r="B63" s="22" t="s">
        <v>473</v>
      </c>
      <c r="C63" s="101">
        <v>0</v>
      </c>
      <c r="G63" s="22"/>
      <c r="H63"/>
      <c r="N63" s="22"/>
    </row>
    <row r="64" spans="1:14" x14ac:dyDescent="0.25">
      <c r="A64" s="22" t="s">
        <v>794</v>
      </c>
      <c r="B64" s="22" t="s">
        <v>475</v>
      </c>
      <c r="C64" s="101">
        <v>0</v>
      </c>
      <c r="G64" s="22"/>
      <c r="H64"/>
      <c r="N64" s="22"/>
    </row>
    <row r="65" spans="1:14" x14ac:dyDescent="0.25">
      <c r="A65" s="22" t="s">
        <v>795</v>
      </c>
      <c r="B65" s="22" t="s">
        <v>3</v>
      </c>
      <c r="C65" s="101">
        <v>0</v>
      </c>
      <c r="G65" s="22"/>
      <c r="H65"/>
      <c r="N65" s="22"/>
    </row>
    <row r="66" spans="1:14" x14ac:dyDescent="0.25">
      <c r="A66" s="22" t="s">
        <v>796</v>
      </c>
      <c r="B66" s="22" t="s">
        <v>478</v>
      </c>
      <c r="C66" s="101">
        <v>0</v>
      </c>
      <c r="G66" s="22"/>
      <c r="H66"/>
      <c r="N66" s="22"/>
    </row>
    <row r="67" spans="1:14" x14ac:dyDescent="0.25">
      <c r="A67" s="22" t="s">
        <v>797</v>
      </c>
      <c r="B67" s="22" t="s">
        <v>480</v>
      </c>
      <c r="C67" s="101">
        <v>0</v>
      </c>
      <c r="G67" s="22"/>
      <c r="H67"/>
      <c r="N67" s="22"/>
    </row>
    <row r="68" spans="1:14" x14ac:dyDescent="0.25">
      <c r="A68" s="22" t="s">
        <v>798</v>
      </c>
      <c r="B68" s="22" t="s">
        <v>482</v>
      </c>
      <c r="C68" s="101">
        <v>0</v>
      </c>
      <c r="G68" s="22"/>
      <c r="H68"/>
      <c r="N68" s="22"/>
    </row>
    <row r="69" spans="1:14" x14ac:dyDescent="0.25">
      <c r="A69" s="22" t="s">
        <v>799</v>
      </c>
      <c r="B69" s="22" t="s">
        <v>484</v>
      </c>
      <c r="C69" s="101">
        <v>0</v>
      </c>
      <c r="G69" s="22"/>
      <c r="H69"/>
      <c r="N69" s="22"/>
    </row>
    <row r="70" spans="1:14" x14ac:dyDescent="0.25">
      <c r="A70" s="22" t="s">
        <v>800</v>
      </c>
      <c r="B70" s="22" t="s">
        <v>486</v>
      </c>
      <c r="C70" s="101">
        <v>0</v>
      </c>
      <c r="G70" s="22"/>
      <c r="H70"/>
      <c r="N70" s="22"/>
    </row>
    <row r="71" spans="1:14" x14ac:dyDescent="0.25">
      <c r="A71" s="22" t="s">
        <v>801</v>
      </c>
      <c r="B71" s="22" t="s">
        <v>488</v>
      </c>
      <c r="C71" s="101">
        <v>0</v>
      </c>
      <c r="G71" s="22"/>
      <c r="H71"/>
      <c r="N71" s="22"/>
    </row>
    <row r="72" spans="1:14" x14ac:dyDescent="0.25">
      <c r="A72" s="22" t="s">
        <v>802</v>
      </c>
      <c r="B72" s="22" t="s">
        <v>490</v>
      </c>
      <c r="C72" s="101">
        <v>0</v>
      </c>
      <c r="G72" s="22"/>
      <c r="H72"/>
      <c r="N72" s="22"/>
    </row>
    <row r="73" spans="1:14" x14ac:dyDescent="0.25">
      <c r="A73" s="22" t="s">
        <v>803</v>
      </c>
      <c r="B73" s="22" t="s">
        <v>492</v>
      </c>
      <c r="C73" s="101">
        <v>0</v>
      </c>
      <c r="G73" s="22"/>
      <c r="H73"/>
      <c r="N73" s="22"/>
    </row>
    <row r="74" spans="1:14" x14ac:dyDescent="0.25">
      <c r="A74" s="22" t="s">
        <v>804</v>
      </c>
      <c r="B74" s="22" t="s">
        <v>494</v>
      </c>
      <c r="C74" s="101">
        <v>0</v>
      </c>
      <c r="G74" s="22"/>
      <c r="H74"/>
      <c r="N74" s="22"/>
    </row>
    <row r="75" spans="1:14" x14ac:dyDescent="0.25">
      <c r="A75" s="22" t="s">
        <v>805</v>
      </c>
      <c r="B75" s="22" t="s">
        <v>496</v>
      </c>
      <c r="C75" s="101">
        <v>0</v>
      </c>
      <c r="G75" s="22"/>
      <c r="H75"/>
      <c r="N75" s="22"/>
    </row>
    <row r="76" spans="1:14" x14ac:dyDescent="0.25">
      <c r="A76" s="22" t="s">
        <v>806</v>
      </c>
      <c r="B76" s="22" t="s">
        <v>6</v>
      </c>
      <c r="C76" s="101">
        <v>0</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v>0</v>
      </c>
      <c r="G78" s="22"/>
      <c r="H78"/>
      <c r="N78" s="22"/>
    </row>
    <row r="79" spans="1:14" x14ac:dyDescent="0.25">
      <c r="A79" s="22" t="s">
        <v>809</v>
      </c>
      <c r="B79" s="22" t="s">
        <v>504</v>
      </c>
      <c r="C79" s="101">
        <v>0</v>
      </c>
      <c r="G79" s="22"/>
      <c r="H79"/>
      <c r="N79" s="22"/>
    </row>
    <row r="80" spans="1:14" x14ac:dyDescent="0.25">
      <c r="A80" s="22" t="s">
        <v>810</v>
      </c>
      <c r="B80" s="22" t="s">
        <v>2</v>
      </c>
      <c r="C80" s="101">
        <v>0</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v>0</v>
      </c>
      <c r="G82" s="22"/>
      <c r="H82"/>
      <c r="I82" s="39"/>
      <c r="N82" s="22"/>
    </row>
    <row r="83" spans="1:14" x14ac:dyDescent="0.25">
      <c r="A83" s="22" t="s">
        <v>813</v>
      </c>
      <c r="B83" s="22" t="s">
        <v>499</v>
      </c>
      <c r="C83" s="101">
        <v>0</v>
      </c>
      <c r="G83" s="22"/>
      <c r="H83"/>
      <c r="I83" s="39"/>
      <c r="N83" s="22"/>
    </row>
    <row r="84" spans="1:14" x14ac:dyDescent="0.25">
      <c r="A84" s="22" t="s">
        <v>814</v>
      </c>
      <c r="B84" s="39" t="s">
        <v>265</v>
      </c>
      <c r="C84" s="101">
        <v>0</v>
      </c>
      <c r="G84" s="22"/>
      <c r="H84"/>
      <c r="I84" s="39"/>
      <c r="N84" s="22"/>
    </row>
    <row r="85" spans="1:14" x14ac:dyDescent="0.25">
      <c r="A85" s="22" t="s">
        <v>815</v>
      </c>
      <c r="B85" s="39" t="s">
        <v>267</v>
      </c>
      <c r="C85" s="101">
        <v>0</v>
      </c>
      <c r="G85" s="22"/>
      <c r="H85"/>
      <c r="I85" s="39"/>
      <c r="N85" s="22"/>
    </row>
    <row r="86" spans="1:14" x14ac:dyDescent="0.25">
      <c r="A86" s="22" t="s">
        <v>816</v>
      </c>
      <c r="B86" s="39" t="s">
        <v>12</v>
      </c>
      <c r="C86" s="101">
        <v>0</v>
      </c>
      <c r="G86" s="22"/>
      <c r="H86"/>
      <c r="I86" s="39"/>
      <c r="N86" s="22"/>
    </row>
    <row r="87" spans="1:14" x14ac:dyDescent="0.25">
      <c r="A87" s="22" t="s">
        <v>817</v>
      </c>
      <c r="B87" s="39" t="s">
        <v>270</v>
      </c>
      <c r="C87" s="101">
        <v>0</v>
      </c>
      <c r="G87" s="22"/>
      <c r="H87"/>
      <c r="I87" s="39"/>
      <c r="N87" s="22"/>
    </row>
    <row r="88" spans="1:14" x14ac:dyDescent="0.25">
      <c r="A88" s="22" t="s">
        <v>818</v>
      </c>
      <c r="B88" s="39" t="s">
        <v>272</v>
      </c>
      <c r="C88" s="101">
        <v>0</v>
      </c>
      <c r="G88" s="22"/>
      <c r="H88"/>
      <c r="I88" s="39"/>
      <c r="N88" s="22"/>
    </row>
    <row r="89" spans="1:14" x14ac:dyDescent="0.25">
      <c r="A89" s="22" t="s">
        <v>819</v>
      </c>
      <c r="B89" s="39" t="s">
        <v>274</v>
      </c>
      <c r="C89" s="101">
        <v>0</v>
      </c>
      <c r="G89" s="22"/>
      <c r="H89"/>
      <c r="I89" s="39"/>
      <c r="N89" s="22"/>
    </row>
    <row r="90" spans="1:14" x14ac:dyDescent="0.25">
      <c r="A90" s="22" t="s">
        <v>820</v>
      </c>
      <c r="B90" s="39" t="s">
        <v>276</v>
      </c>
      <c r="C90" s="101">
        <v>0</v>
      </c>
      <c r="G90" s="22"/>
      <c r="H90"/>
      <c r="I90" s="39"/>
      <c r="N90" s="22"/>
    </row>
    <row r="91" spans="1:14" x14ac:dyDescent="0.25">
      <c r="A91" s="22" t="s">
        <v>821</v>
      </c>
      <c r="B91" s="39" t="s">
        <v>278</v>
      </c>
      <c r="C91" s="101">
        <v>0</v>
      </c>
      <c r="G91" s="22"/>
      <c r="H91"/>
      <c r="I91" s="39"/>
      <c r="N91" s="22"/>
    </row>
    <row r="92" spans="1:14" x14ac:dyDescent="0.25">
      <c r="A92" s="22" t="s">
        <v>822</v>
      </c>
      <c r="B92" s="39" t="s">
        <v>91</v>
      </c>
      <c r="C92" s="101">
        <v>0</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2986</v>
      </c>
      <c r="C104" s="101">
        <v>0.10199999999999999</v>
      </c>
      <c r="G104" s="22"/>
      <c r="H104"/>
      <c r="I104" s="39"/>
      <c r="N104" s="22"/>
    </row>
    <row r="105" spans="1:14" x14ac:dyDescent="0.25">
      <c r="A105" s="22" t="s">
        <v>834</v>
      </c>
      <c r="B105" s="39" t="s">
        <v>2987</v>
      </c>
      <c r="C105" s="101">
        <v>8.8999999999999996E-2</v>
      </c>
      <c r="G105" s="22"/>
      <c r="H105"/>
      <c r="I105" s="39"/>
      <c r="N105" s="22"/>
    </row>
    <row r="106" spans="1:14" x14ac:dyDescent="0.25">
      <c r="A106" s="22" t="s">
        <v>835</v>
      </c>
      <c r="B106" s="39" t="s">
        <v>2988</v>
      </c>
      <c r="C106" s="101">
        <v>0.13600000000000001</v>
      </c>
      <c r="G106" s="22"/>
      <c r="H106"/>
      <c r="I106" s="39"/>
      <c r="N106" s="22"/>
    </row>
    <row r="107" spans="1:14" x14ac:dyDescent="0.25">
      <c r="A107" s="22" t="s">
        <v>836</v>
      </c>
      <c r="B107" s="39" t="s">
        <v>2989</v>
      </c>
      <c r="C107" s="101">
        <v>9.7000000000000003E-2</v>
      </c>
      <c r="G107" s="22"/>
      <c r="H107"/>
      <c r="I107" s="39"/>
      <c r="N107" s="22"/>
    </row>
    <row r="108" spans="1:14" x14ac:dyDescent="0.25">
      <c r="A108" s="22" t="s">
        <v>837</v>
      </c>
      <c r="B108" s="39" t="s">
        <v>2990</v>
      </c>
      <c r="C108" s="101">
        <v>0.107</v>
      </c>
      <c r="G108" s="22"/>
      <c r="H108"/>
      <c r="I108" s="39"/>
      <c r="N108" s="22"/>
    </row>
    <row r="109" spans="1:14" x14ac:dyDescent="0.25">
      <c r="A109" s="22" t="s">
        <v>838</v>
      </c>
      <c r="B109" s="39" t="s">
        <v>2991</v>
      </c>
      <c r="C109" s="101">
        <v>7.2999999999999995E-2</v>
      </c>
      <c r="G109" s="22"/>
      <c r="H109"/>
      <c r="I109" s="39"/>
      <c r="N109" s="22"/>
    </row>
    <row r="110" spans="1:14" x14ac:dyDescent="0.25">
      <c r="A110" s="22" t="s">
        <v>839</v>
      </c>
      <c r="B110" s="39" t="s">
        <v>2992</v>
      </c>
      <c r="C110" s="101">
        <v>6.9000000000000006E-2</v>
      </c>
      <c r="G110" s="22"/>
      <c r="H110"/>
      <c r="I110" s="39"/>
      <c r="N110" s="22"/>
    </row>
    <row r="111" spans="1:14" x14ac:dyDescent="0.25">
      <c r="A111" s="22" t="s">
        <v>840</v>
      </c>
      <c r="B111" s="39" t="s">
        <v>2993</v>
      </c>
      <c r="C111" s="101">
        <v>0.11</v>
      </c>
      <c r="G111" s="22"/>
      <c r="H111"/>
      <c r="I111" s="39"/>
      <c r="N111" s="22"/>
    </row>
    <row r="112" spans="1:14" x14ac:dyDescent="0.25">
      <c r="A112" s="22" t="s">
        <v>841</v>
      </c>
      <c r="B112" s="39" t="s">
        <v>2994</v>
      </c>
      <c r="C112" s="101">
        <v>0.107</v>
      </c>
      <c r="G112" s="22"/>
      <c r="H112"/>
      <c r="I112" s="39"/>
      <c r="N112" s="22"/>
    </row>
    <row r="113" spans="1:14" x14ac:dyDescent="0.25">
      <c r="A113" s="22" t="s">
        <v>842</v>
      </c>
      <c r="B113" s="39" t="s">
        <v>2995</v>
      </c>
      <c r="C113" s="101">
        <v>0.11</v>
      </c>
      <c r="G113" s="22"/>
      <c r="H113"/>
      <c r="I113" s="39"/>
      <c r="N113" s="22"/>
    </row>
    <row r="114" spans="1:14" x14ac:dyDescent="0.25">
      <c r="A114" s="22" t="s">
        <v>843</v>
      </c>
      <c r="B114" s="39" t="s">
        <v>2996</v>
      </c>
      <c r="C114" s="101" t="s">
        <v>2996</v>
      </c>
      <c r="G114" s="22"/>
      <c r="H114"/>
      <c r="I114" s="39"/>
      <c r="N114" s="22"/>
    </row>
    <row r="115" spans="1:14" x14ac:dyDescent="0.25">
      <c r="A115" s="22" t="s">
        <v>844</v>
      </c>
      <c r="B115" s="39" t="s">
        <v>2996</v>
      </c>
      <c r="C115" s="101" t="s">
        <v>2996</v>
      </c>
      <c r="G115" s="22"/>
      <c r="H115"/>
      <c r="I115" s="39"/>
      <c r="N115" s="22"/>
    </row>
    <row r="116" spans="1:14" x14ac:dyDescent="0.25">
      <c r="A116" s="22" t="s">
        <v>845</v>
      </c>
      <c r="B116" s="39" t="s">
        <v>2996</v>
      </c>
      <c r="C116" s="101" t="s">
        <v>2996</v>
      </c>
      <c r="G116" s="22"/>
      <c r="H116"/>
      <c r="I116" s="39"/>
      <c r="N116" s="22"/>
    </row>
    <row r="117" spans="1:14" x14ac:dyDescent="0.25">
      <c r="A117" s="22" t="s">
        <v>846</v>
      </c>
      <c r="B117" s="39" t="s">
        <v>2996</v>
      </c>
      <c r="C117" s="101" t="s">
        <v>2996</v>
      </c>
      <c r="G117" s="22"/>
      <c r="H117"/>
      <c r="I117" s="39"/>
      <c r="N117" s="22"/>
    </row>
    <row r="118" spans="1:14" x14ac:dyDescent="0.25">
      <c r="A118" s="22" t="s">
        <v>847</v>
      </c>
      <c r="B118" s="39" t="s">
        <v>2996</v>
      </c>
      <c r="C118" s="101" t="s">
        <v>2996</v>
      </c>
      <c r="G118" s="22"/>
      <c r="H118"/>
      <c r="I118" s="39"/>
      <c r="N118" s="22"/>
    </row>
    <row r="119" spans="1:14" x14ac:dyDescent="0.25">
      <c r="A119" s="22" t="s">
        <v>848</v>
      </c>
      <c r="B119" s="39" t="s">
        <v>2996</v>
      </c>
      <c r="C119" s="101" t="s">
        <v>2996</v>
      </c>
      <c r="G119" s="22"/>
      <c r="H119"/>
      <c r="I119" s="39"/>
      <c r="N119" s="22"/>
    </row>
    <row r="120" spans="1:14" x14ac:dyDescent="0.25">
      <c r="A120" s="22" t="s">
        <v>849</v>
      </c>
      <c r="B120" s="39" t="s">
        <v>2996</v>
      </c>
      <c r="C120" s="101" t="s">
        <v>2996</v>
      </c>
      <c r="G120" s="22"/>
      <c r="H120"/>
      <c r="I120" s="39"/>
      <c r="N120" s="22"/>
    </row>
    <row r="121" spans="1:14" x14ac:dyDescent="0.25">
      <c r="A121" s="22" t="s">
        <v>850</v>
      </c>
      <c r="B121" s="39" t="s">
        <v>2996</v>
      </c>
      <c r="C121" s="101" t="s">
        <v>2996</v>
      </c>
      <c r="G121" s="22"/>
      <c r="H121"/>
      <c r="I121" s="39"/>
      <c r="N121" s="22"/>
    </row>
    <row r="122" spans="1:14" x14ac:dyDescent="0.25">
      <c r="A122" s="22" t="s">
        <v>851</v>
      </c>
      <c r="B122" s="39" t="s">
        <v>2996</v>
      </c>
      <c r="C122" s="101" t="s">
        <v>2996</v>
      </c>
      <c r="G122" s="22"/>
      <c r="H122"/>
      <c r="I122" s="39"/>
      <c r="N122" s="22"/>
    </row>
    <row r="123" spans="1:14" x14ac:dyDescent="0.25">
      <c r="A123" s="22" t="s">
        <v>852</v>
      </c>
      <c r="B123" s="39" t="s">
        <v>2996</v>
      </c>
      <c r="C123" s="101" t="s">
        <v>2996</v>
      </c>
      <c r="G123" s="22"/>
      <c r="H123"/>
      <c r="I123" s="39"/>
      <c r="N123" s="22"/>
    </row>
    <row r="124" spans="1:14" x14ac:dyDescent="0.25">
      <c r="A124" s="22" t="s">
        <v>853</v>
      </c>
      <c r="B124" s="39" t="s">
        <v>2996</v>
      </c>
      <c r="C124" s="101" t="s">
        <v>2996</v>
      </c>
      <c r="G124" s="22"/>
      <c r="H124"/>
      <c r="I124" s="39"/>
      <c r="N124" s="22"/>
    </row>
    <row r="125" spans="1:14" x14ac:dyDescent="0.25">
      <c r="A125" s="22" t="s">
        <v>854</v>
      </c>
      <c r="B125" s="39" t="s">
        <v>2996</v>
      </c>
      <c r="C125" s="101" t="s">
        <v>2996</v>
      </c>
      <c r="G125" s="22"/>
      <c r="H125"/>
      <c r="I125" s="39"/>
      <c r="N125" s="22"/>
    </row>
    <row r="126" spans="1:14" x14ac:dyDescent="0.25">
      <c r="A126" s="22" t="s">
        <v>855</v>
      </c>
      <c r="B126" s="39" t="s">
        <v>2996</v>
      </c>
      <c r="C126" s="101" t="s">
        <v>2996</v>
      </c>
      <c r="G126" s="22"/>
      <c r="H126"/>
      <c r="I126" s="39"/>
      <c r="N126" s="22"/>
    </row>
    <row r="127" spans="1:14" x14ac:dyDescent="0.25">
      <c r="A127" s="22" t="s">
        <v>856</v>
      </c>
      <c r="B127" s="39" t="s">
        <v>2996</v>
      </c>
      <c r="C127" s="101" t="s">
        <v>2996</v>
      </c>
      <c r="G127" s="22"/>
      <c r="H127"/>
      <c r="I127" s="39"/>
      <c r="N127" s="22"/>
    </row>
    <row r="128" spans="1:14" x14ac:dyDescent="0.25">
      <c r="A128" s="22" t="s">
        <v>857</v>
      </c>
      <c r="B128" s="39" t="s">
        <v>2996</v>
      </c>
      <c r="C128" s="22" t="s">
        <v>2996</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v>0.85</v>
      </c>
      <c r="D130"/>
      <c r="E130"/>
      <c r="F130"/>
      <c r="G130"/>
      <c r="H130"/>
      <c r="K130"/>
      <c r="L130"/>
      <c r="M130"/>
      <c r="N130"/>
    </row>
    <row r="131" spans="1:14" x14ac:dyDescent="0.25">
      <c r="A131" s="22" t="s">
        <v>859</v>
      </c>
      <c r="B131" s="22" t="s">
        <v>562</v>
      </c>
      <c r="C131" s="101">
        <v>0</v>
      </c>
      <c r="D131"/>
      <c r="E131"/>
      <c r="F131"/>
      <c r="G131"/>
      <c r="H131"/>
      <c r="K131"/>
      <c r="L131"/>
      <c r="M131"/>
      <c r="N131"/>
    </row>
    <row r="132" spans="1:14" x14ac:dyDescent="0.25">
      <c r="A132" s="22" t="s">
        <v>860</v>
      </c>
      <c r="B132" s="22" t="s">
        <v>91</v>
      </c>
      <c r="C132" s="101">
        <v>0.15</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v>6.0000000000000001E-3</v>
      </c>
      <c r="D138" s="68"/>
      <c r="E138" s="68"/>
      <c r="F138" s="59"/>
      <c r="G138" s="47"/>
      <c r="H138"/>
      <c r="K138" s="68"/>
      <c r="L138" s="68"/>
      <c r="M138" s="59"/>
      <c r="N138" s="47"/>
    </row>
    <row r="139" spans="1:14" x14ac:dyDescent="0.25">
      <c r="A139" s="22" t="s">
        <v>866</v>
      </c>
      <c r="B139" s="22" t="s">
        <v>574</v>
      </c>
      <c r="C139" s="101">
        <v>0.99399999999999999</v>
      </c>
      <c r="D139" s="68"/>
      <c r="E139" s="68"/>
      <c r="F139" s="59"/>
      <c r="G139" s="47"/>
      <c r="H139"/>
      <c r="K139" s="68"/>
      <c r="L139" s="68"/>
      <c r="M139" s="59"/>
      <c r="N139" s="47"/>
    </row>
    <row r="140" spans="1:14" x14ac:dyDescent="0.25">
      <c r="A140" s="22" t="s">
        <v>867</v>
      </c>
      <c r="B140" s="22" t="s">
        <v>91</v>
      </c>
      <c r="C140" s="101">
        <v>0</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v>0</v>
      </c>
      <c r="D148" s="68"/>
      <c r="E148" s="68"/>
      <c r="F148" s="111">
        <f>IF($C$152=0,"",IF(C148="[for completion]","",C148/$C$152))</f>
        <v>0</v>
      </c>
      <c r="G148" s="47"/>
      <c r="H148"/>
      <c r="I148" s="39"/>
      <c r="K148" s="68"/>
      <c r="L148" s="68"/>
      <c r="M148" s="48"/>
      <c r="N148" s="47"/>
    </row>
    <row r="149" spans="1:14" x14ac:dyDescent="0.25">
      <c r="A149" s="22" t="s">
        <v>877</v>
      </c>
      <c r="B149" s="39" t="s">
        <v>878</v>
      </c>
      <c r="C149" s="104">
        <v>0</v>
      </c>
      <c r="D149" s="68"/>
      <c r="E149" s="68"/>
      <c r="F149" s="111">
        <f>IF($C$152=0,"",IF(C149="[for completion]","",C149/$C$152))</f>
        <v>0</v>
      </c>
      <c r="G149" s="47"/>
      <c r="H149"/>
      <c r="I149" s="39"/>
      <c r="K149" s="68"/>
      <c r="L149" s="68"/>
      <c r="M149" s="48"/>
      <c r="N149" s="47"/>
    </row>
    <row r="150" spans="1:14" x14ac:dyDescent="0.25">
      <c r="A150" s="22" t="s">
        <v>879</v>
      </c>
      <c r="B150" s="39" t="s">
        <v>880</v>
      </c>
      <c r="C150" s="104">
        <v>1992.47</v>
      </c>
      <c r="D150" s="68"/>
      <c r="E150" s="68"/>
      <c r="F150" s="111">
        <f>IF($C$152=0,"",IF(C150="[for completion]","",C150/$C$152))</f>
        <v>0.85939002876897252</v>
      </c>
      <c r="G150" s="47"/>
      <c r="H150"/>
      <c r="I150" s="39"/>
      <c r="K150" s="68"/>
      <c r="L150" s="68"/>
      <c r="M150" s="48"/>
      <c r="N150" s="47"/>
    </row>
    <row r="151" spans="1:14" ht="15" customHeight="1" x14ac:dyDescent="0.25">
      <c r="A151" s="22" t="s">
        <v>881</v>
      </c>
      <c r="B151" s="39" t="s">
        <v>882</v>
      </c>
      <c r="C151" s="104">
        <v>326</v>
      </c>
      <c r="D151" s="68"/>
      <c r="E151" s="68"/>
      <c r="F151" s="111">
        <f>IF($C$152=0,"",IF(C151="[for completion]","",C151/$C$152))</f>
        <v>0.14060997123102734</v>
      </c>
      <c r="G151" s="47"/>
      <c r="H151"/>
      <c r="I151" s="39"/>
      <c r="K151" s="68"/>
      <c r="L151" s="68"/>
      <c r="M151" s="48"/>
      <c r="N151" s="47"/>
    </row>
    <row r="152" spans="1:14" ht="15" customHeight="1" x14ac:dyDescent="0.25">
      <c r="A152" s="22" t="s">
        <v>883</v>
      </c>
      <c r="B152" s="49" t="s">
        <v>93</v>
      </c>
      <c r="C152" s="106">
        <f>SUM(C148:C151)</f>
        <v>2318.4700000000003</v>
      </c>
      <c r="D152" s="68"/>
      <c r="E152" s="68"/>
      <c r="F152" s="101">
        <f>SUM(F148:F151)</f>
        <v>0.99999999999999989</v>
      </c>
      <c r="G152" s="47"/>
      <c r="H152"/>
      <c r="I152" s="39"/>
      <c r="K152" s="68"/>
      <c r="L152" s="68"/>
      <c r="M152" s="48"/>
      <c r="N152" s="47"/>
    </row>
    <row r="153" spans="1:14" ht="15" customHeight="1" outlineLevel="1" x14ac:dyDescent="0.25">
      <c r="A153" s="22" t="s">
        <v>884</v>
      </c>
      <c r="B153" s="51" t="s">
        <v>885</v>
      </c>
      <c r="D153" s="68"/>
      <c r="E153" s="68"/>
      <c r="F153" s="111">
        <f>IF($C$152=0,"",IF(C153="[for completion]","",C153/$C$152))</f>
        <v>0</v>
      </c>
      <c r="G153" s="47"/>
      <c r="H153"/>
      <c r="I153" s="39"/>
      <c r="K153" s="68"/>
      <c r="L153" s="68"/>
      <c r="M153" s="48"/>
      <c r="N153" s="47"/>
    </row>
    <row r="154" spans="1:14" ht="15" customHeight="1" outlineLevel="1" x14ac:dyDescent="0.25">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25">
      <c r="A155" s="22" t="s">
        <v>888</v>
      </c>
      <c r="B155" s="51" t="s">
        <v>889</v>
      </c>
      <c r="D155" s="68"/>
      <c r="E155" s="68"/>
      <c r="F155" s="111">
        <f t="shared" si="2"/>
        <v>0</v>
      </c>
      <c r="G155" s="47"/>
      <c r="H155"/>
      <c r="I155" s="39"/>
      <c r="K155" s="68"/>
      <c r="L155" s="68"/>
      <c r="M155" s="48"/>
      <c r="N155" s="47"/>
    </row>
    <row r="156" spans="1:14" ht="15" customHeight="1" outlineLevel="1" x14ac:dyDescent="0.25">
      <c r="A156" s="22" t="s">
        <v>890</v>
      </c>
      <c r="B156" s="51" t="s">
        <v>891</v>
      </c>
      <c r="D156" s="68"/>
      <c r="E156" s="68"/>
      <c r="F156" s="111">
        <f t="shared" si="2"/>
        <v>0</v>
      </c>
      <c r="G156" s="47"/>
      <c r="H156"/>
      <c r="I156" s="39"/>
      <c r="K156" s="68"/>
      <c r="L156" s="68"/>
      <c r="M156" s="48"/>
      <c r="N156" s="47"/>
    </row>
    <row r="157" spans="1:14" ht="15" customHeight="1" outlineLevel="1" x14ac:dyDescent="0.25">
      <c r="A157" s="22" t="s">
        <v>892</v>
      </c>
      <c r="B157" s="51" t="s">
        <v>893</v>
      </c>
      <c r="D157" s="68"/>
      <c r="E157" s="68"/>
      <c r="F157" s="111">
        <f t="shared" si="2"/>
        <v>0</v>
      </c>
      <c r="G157" s="47"/>
      <c r="H157"/>
      <c r="I157" s="39"/>
      <c r="K157" s="68"/>
      <c r="L157" s="68"/>
      <c r="M157" s="48"/>
      <c r="N157" s="47"/>
    </row>
    <row r="158" spans="1:14" ht="15" customHeight="1" outlineLevel="1" x14ac:dyDescent="0.25">
      <c r="A158" s="22" t="s">
        <v>894</v>
      </c>
      <c r="B158" s="51" t="s">
        <v>895</v>
      </c>
      <c r="D158" s="68"/>
      <c r="E158" s="68"/>
      <c r="F158" s="111">
        <f t="shared" si="2"/>
        <v>0</v>
      </c>
      <c r="G158" s="47"/>
      <c r="H158"/>
      <c r="I158" s="39"/>
      <c r="K158" s="68"/>
      <c r="L158" s="68"/>
      <c r="M158" s="48"/>
      <c r="N158" s="47"/>
    </row>
    <row r="159" spans="1:14" ht="15" customHeight="1" outlineLevel="1" x14ac:dyDescent="0.25">
      <c r="A159" s="22" t="s">
        <v>896</v>
      </c>
      <c r="B159" s="51" t="s">
        <v>897</v>
      </c>
      <c r="D159" s="68"/>
      <c r="E159" s="68"/>
      <c r="F159" s="111">
        <f t="shared" si="2"/>
        <v>0</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v>0</v>
      </c>
      <c r="D167"/>
      <c r="E167" s="20"/>
      <c r="F167" s="20"/>
      <c r="G167"/>
      <c r="H167"/>
      <c r="K167"/>
      <c r="L167" s="20"/>
      <c r="M167" s="20"/>
      <c r="N167"/>
    </row>
    <row r="168" spans="1:14" outlineLevel="1" x14ac:dyDescent="0.25">
      <c r="A168" s="22" t="s">
        <v>906</v>
      </c>
      <c r="B168" s="93" t="s">
        <v>2568</v>
      </c>
      <c r="C168" s="99">
        <v>0</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v>9.0999999999999998E-2</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2997</v>
      </c>
    </row>
    <row r="10" spans="1:3" ht="44.25" customHeight="1" x14ac:dyDescent="0.25">
      <c r="A10" s="1" t="s">
        <v>1129</v>
      </c>
      <c r="B10" s="36" t="s">
        <v>1343</v>
      </c>
      <c r="C10" s="136" t="s">
        <v>2998</v>
      </c>
    </row>
    <row r="11" spans="1:3" ht="54.75" customHeight="1" x14ac:dyDescent="0.25">
      <c r="A11" s="1" t="s">
        <v>1130</v>
      </c>
      <c r="B11" s="36" t="s">
        <v>1131</v>
      </c>
      <c r="C11" s="136" t="s">
        <v>2999</v>
      </c>
    </row>
    <row r="12" spans="1:3" ht="45" x14ac:dyDescent="0.25">
      <c r="A12" s="1" t="s">
        <v>1132</v>
      </c>
      <c r="B12" s="36" t="s">
        <v>2576</v>
      </c>
      <c r="C12" s="136" t="s">
        <v>3000</v>
      </c>
    </row>
    <row r="13" spans="1:3" x14ac:dyDescent="0.25">
      <c r="A13" s="1" t="s">
        <v>1134</v>
      </c>
      <c r="B13" s="36" t="s">
        <v>1133</v>
      </c>
      <c r="C13" s="136" t="s">
        <v>3001</v>
      </c>
    </row>
    <row r="14" spans="1:3" x14ac:dyDescent="0.25">
      <c r="A14" s="1" t="s">
        <v>1136</v>
      </c>
      <c r="B14" s="36" t="s">
        <v>1135</v>
      </c>
      <c r="C14" s="136" t="s">
        <v>3001</v>
      </c>
    </row>
    <row r="15" spans="1:3" ht="30" x14ac:dyDescent="0.25">
      <c r="A15" s="1" t="s">
        <v>1138</v>
      </c>
      <c r="B15" s="36" t="s">
        <v>1137</v>
      </c>
      <c r="C15" s="136" t="s">
        <v>3001</v>
      </c>
    </row>
    <row r="16" spans="1:3" x14ac:dyDescent="0.25">
      <c r="A16" s="1" t="s">
        <v>1140</v>
      </c>
      <c r="B16" s="36" t="s">
        <v>1139</v>
      </c>
      <c r="C16" s="136" t="s">
        <v>3001</v>
      </c>
    </row>
    <row r="17" spans="1:3" ht="30" customHeight="1" x14ac:dyDescent="0.25">
      <c r="A17" s="1" t="s">
        <v>1142</v>
      </c>
      <c r="B17" s="40" t="s">
        <v>1141</v>
      </c>
      <c r="C17" s="136" t="s">
        <v>3001</v>
      </c>
    </row>
    <row r="18" spans="1:3" ht="30" x14ac:dyDescent="0.25">
      <c r="A18" s="1" t="s">
        <v>1144</v>
      </c>
      <c r="B18" s="40" t="s">
        <v>1143</v>
      </c>
      <c r="C18" s="136" t="s">
        <v>3002</v>
      </c>
    </row>
    <row r="19" spans="1:3" x14ac:dyDescent="0.25">
      <c r="A19" s="1" t="s">
        <v>2575</v>
      </c>
      <c r="B19" s="40" t="s">
        <v>1145</v>
      </c>
      <c r="C19" s="136" t="s">
        <v>3003</v>
      </c>
    </row>
    <row r="20" spans="1:3" ht="45" x14ac:dyDescent="0.25">
      <c r="A20" s="1" t="s">
        <v>2577</v>
      </c>
      <c r="B20" s="36" t="s">
        <v>2574</v>
      </c>
      <c r="C20" s="136" t="s">
        <v>3004</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3" t="s">
        <v>1452</v>
      </c>
      <c r="B1" s="193"/>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3005</v>
      </c>
      <c r="E15" s="28"/>
      <c r="F15" s="28"/>
      <c r="G15" s="28"/>
      <c r="H15" s="20"/>
      <c r="L15" s="20"/>
      <c r="M15" s="20"/>
    </row>
    <row r="16" spans="1:13" x14ac:dyDescent="0.25">
      <c r="A16" s="22" t="s">
        <v>1357</v>
      </c>
      <c r="B16" s="39" t="s">
        <v>1345</v>
      </c>
      <c r="C16" s="22" t="s">
        <v>2996</v>
      </c>
      <c r="D16" s="22" t="s">
        <v>2996</v>
      </c>
      <c r="E16" s="28"/>
      <c r="F16" s="28"/>
      <c r="G16" s="28"/>
      <c r="H16" s="20"/>
      <c r="L16" s="20"/>
      <c r="M16" s="20"/>
    </row>
    <row r="17" spans="1:13" x14ac:dyDescent="0.25">
      <c r="A17" s="22" t="s">
        <v>1358</v>
      </c>
      <c r="B17" s="39" t="s">
        <v>1346</v>
      </c>
      <c r="C17" s="22" t="s">
        <v>2996</v>
      </c>
      <c r="D17" s="22" t="s">
        <v>2996</v>
      </c>
      <c r="E17" s="28"/>
      <c r="F17" s="28"/>
      <c r="G17" s="28"/>
      <c r="H17" s="20"/>
      <c r="L17" s="20"/>
      <c r="M17" s="20"/>
    </row>
    <row r="18" spans="1:13" x14ac:dyDescent="0.25">
      <c r="A18" s="22" t="s">
        <v>1359</v>
      </c>
      <c r="B18" s="39" t="s">
        <v>1347</v>
      </c>
      <c r="C18" s="22" t="s">
        <v>2996</v>
      </c>
      <c r="D18" s="22" t="s">
        <v>2996</v>
      </c>
      <c r="E18" s="28"/>
      <c r="F18" s="28"/>
      <c r="G18" s="28"/>
      <c r="H18" s="20"/>
      <c r="L18" s="20"/>
      <c r="M18" s="20"/>
    </row>
    <row r="19" spans="1:13" x14ac:dyDescent="0.25">
      <c r="A19" s="22" t="s">
        <v>1360</v>
      </c>
      <c r="B19" s="39" t="s">
        <v>1348</v>
      </c>
      <c r="C19" s="22" t="s">
        <v>2996</v>
      </c>
      <c r="D19" s="22" t="s">
        <v>2996</v>
      </c>
      <c r="E19" s="28"/>
      <c r="F19" s="28"/>
      <c r="G19" s="28"/>
      <c r="H19" s="20"/>
      <c r="L19" s="20"/>
      <c r="M19" s="20"/>
    </row>
    <row r="20" spans="1:13" x14ac:dyDescent="0.25">
      <c r="A20" s="22" t="s">
        <v>1361</v>
      </c>
      <c r="B20" s="39" t="s">
        <v>1349</v>
      </c>
      <c r="C20" s="22" t="s">
        <v>2996</v>
      </c>
      <c r="D20" s="22" t="s">
        <v>2996</v>
      </c>
      <c r="E20" s="28"/>
      <c r="F20" s="28"/>
      <c r="G20" s="28"/>
      <c r="H20" s="20"/>
      <c r="L20" s="20"/>
      <c r="M20" s="20"/>
    </row>
    <row r="21" spans="1:13" x14ac:dyDescent="0.25">
      <c r="A21" s="22" t="s">
        <v>1362</v>
      </c>
      <c r="B21" s="39" t="s">
        <v>1350</v>
      </c>
      <c r="C21" s="22" t="s">
        <v>2996</v>
      </c>
      <c r="D21" s="22" t="s">
        <v>2996</v>
      </c>
      <c r="E21" s="28"/>
      <c r="F21" s="28"/>
      <c r="G21" s="28"/>
      <c r="H21" s="20"/>
      <c r="L21" s="20"/>
      <c r="M21" s="20"/>
    </row>
    <row r="22" spans="1:13" x14ac:dyDescent="0.25">
      <c r="A22" s="22" t="s">
        <v>1363</v>
      </c>
      <c r="B22" s="39" t="s">
        <v>1351</v>
      </c>
      <c r="C22" s="22" t="s">
        <v>2996</v>
      </c>
      <c r="D22" s="22" t="s">
        <v>2996</v>
      </c>
      <c r="E22" s="28"/>
      <c r="F22" s="28"/>
      <c r="G22" s="28"/>
      <c r="H22" s="20"/>
      <c r="L22" s="20"/>
      <c r="M22" s="20"/>
    </row>
    <row r="23" spans="1:13" ht="30" x14ac:dyDescent="0.25">
      <c r="A23" s="22" t="s">
        <v>1364</v>
      </c>
      <c r="B23" s="39" t="s">
        <v>1431</v>
      </c>
      <c r="C23" s="22" t="s">
        <v>3006</v>
      </c>
      <c r="D23" s="22" t="s">
        <v>2996</v>
      </c>
      <c r="E23" s="28"/>
      <c r="F23" s="28"/>
      <c r="G23" s="28"/>
      <c r="H23" s="20"/>
      <c r="L23" s="20"/>
      <c r="M23" s="20"/>
    </row>
    <row r="24" spans="1:13" x14ac:dyDescent="0.25">
      <c r="A24" s="22" t="s">
        <v>1433</v>
      </c>
      <c r="B24" s="39" t="s">
        <v>1432</v>
      </c>
      <c r="C24" s="22" t="s">
        <v>3007</v>
      </c>
      <c r="D24" s="22" t="s">
        <v>3008</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2996</v>
      </c>
      <c r="C35" s="88" t="s">
        <v>2996</v>
      </c>
      <c r="D35" s="88" t="s">
        <v>2996</v>
      </c>
      <c r="E35" s="88" t="s">
        <v>2996</v>
      </c>
      <c r="F35" s="89"/>
      <c r="G35" s="89"/>
      <c r="H35" s="20"/>
      <c r="L35" s="20"/>
      <c r="M35" s="20"/>
    </row>
    <row r="36" spans="1:13" x14ac:dyDescent="0.25">
      <c r="A36" s="22" t="s">
        <v>1391</v>
      </c>
      <c r="B36" s="39" t="s">
        <v>2996</v>
      </c>
      <c r="C36" s="22" t="s">
        <v>2996</v>
      </c>
      <c r="D36" s="22" t="s">
        <v>2996</v>
      </c>
      <c r="E36" s="22" t="s">
        <v>2996</v>
      </c>
      <c r="H36" s="20"/>
      <c r="L36" s="20"/>
      <c r="M36" s="20"/>
    </row>
    <row r="37" spans="1:13" x14ac:dyDescent="0.25">
      <c r="A37" s="22" t="s">
        <v>1392</v>
      </c>
      <c r="B37" s="39" t="s">
        <v>2996</v>
      </c>
      <c r="C37" s="22" t="s">
        <v>2996</v>
      </c>
      <c r="D37" s="22" t="s">
        <v>2996</v>
      </c>
      <c r="E37" s="22" t="s">
        <v>2996</v>
      </c>
      <c r="H37" s="20"/>
      <c r="L37" s="20"/>
      <c r="M37" s="20"/>
    </row>
    <row r="38" spans="1:13" x14ac:dyDescent="0.25">
      <c r="A38" s="22" t="s">
        <v>1393</v>
      </c>
      <c r="B38" s="39" t="s">
        <v>2996</v>
      </c>
      <c r="C38" s="22" t="s">
        <v>2996</v>
      </c>
      <c r="D38" s="22" t="s">
        <v>2996</v>
      </c>
      <c r="E38" s="22" t="s">
        <v>2996</v>
      </c>
      <c r="H38" s="20"/>
      <c r="L38" s="20"/>
      <c r="M38" s="20"/>
    </row>
    <row r="39" spans="1:13" x14ac:dyDescent="0.25">
      <c r="A39" s="22" t="s">
        <v>1394</v>
      </c>
      <c r="B39" s="39" t="s">
        <v>2996</v>
      </c>
      <c r="C39" s="22" t="s">
        <v>2996</v>
      </c>
      <c r="D39" s="22" t="s">
        <v>2996</v>
      </c>
      <c r="E39" s="22" t="s">
        <v>2996</v>
      </c>
      <c r="H39" s="20"/>
      <c r="L39" s="20"/>
      <c r="M39" s="20"/>
    </row>
    <row r="40" spans="1:13" x14ac:dyDescent="0.25">
      <c r="A40" s="22" t="s">
        <v>1395</v>
      </c>
      <c r="B40" s="39" t="s">
        <v>2996</v>
      </c>
      <c r="C40" s="22" t="s">
        <v>2996</v>
      </c>
      <c r="D40" s="22" t="s">
        <v>2996</v>
      </c>
      <c r="E40" s="22" t="s">
        <v>2996</v>
      </c>
      <c r="H40" s="20"/>
      <c r="L40" s="20"/>
      <c r="M40" s="20"/>
    </row>
    <row r="41" spans="1:13" x14ac:dyDescent="0.25">
      <c r="A41" s="22" t="s">
        <v>1396</v>
      </c>
      <c r="B41" s="39" t="s">
        <v>2996</v>
      </c>
      <c r="C41" s="22" t="s">
        <v>2996</v>
      </c>
      <c r="D41" s="22" t="s">
        <v>2996</v>
      </c>
      <c r="E41" s="22" t="s">
        <v>2996</v>
      </c>
      <c r="H41" s="20"/>
      <c r="L41" s="20"/>
      <c r="M41" s="20"/>
    </row>
    <row r="42" spans="1:13" x14ac:dyDescent="0.25">
      <c r="A42" s="22" t="s">
        <v>1397</v>
      </c>
      <c r="B42" s="39" t="s">
        <v>2996</v>
      </c>
      <c r="C42" s="22" t="s">
        <v>2996</v>
      </c>
      <c r="D42" s="22" t="s">
        <v>2996</v>
      </c>
      <c r="E42" s="22" t="s">
        <v>2996</v>
      </c>
      <c r="H42" s="20"/>
      <c r="L42" s="20"/>
      <c r="M42" s="20"/>
    </row>
    <row r="43" spans="1:13" x14ac:dyDescent="0.25">
      <c r="A43" s="22" t="s">
        <v>1398</v>
      </c>
      <c r="B43" s="39" t="s">
        <v>2996</v>
      </c>
      <c r="C43" s="22" t="s">
        <v>2996</v>
      </c>
      <c r="D43" s="22" t="s">
        <v>2996</v>
      </c>
      <c r="E43" s="22" t="s">
        <v>2996</v>
      </c>
      <c r="H43" s="20"/>
      <c r="L43" s="20"/>
      <c r="M43" s="20"/>
    </row>
    <row r="44" spans="1:13" x14ac:dyDescent="0.25">
      <c r="A44" s="22" t="s">
        <v>1399</v>
      </c>
      <c r="B44" s="39" t="s">
        <v>2996</v>
      </c>
      <c r="C44" s="22" t="s">
        <v>2996</v>
      </c>
      <c r="D44" s="22" t="s">
        <v>2996</v>
      </c>
      <c r="E44" s="22" t="s">
        <v>2996</v>
      </c>
      <c r="H44" s="20"/>
      <c r="L44" s="20"/>
      <c r="M44" s="20"/>
    </row>
    <row r="45" spans="1:13" x14ac:dyDescent="0.25">
      <c r="A45" s="22" t="s">
        <v>1400</v>
      </c>
      <c r="B45" s="39" t="s">
        <v>2996</v>
      </c>
      <c r="C45" s="22" t="s">
        <v>2996</v>
      </c>
      <c r="D45" s="22" t="s">
        <v>2996</v>
      </c>
      <c r="E45" s="22" t="s">
        <v>2996</v>
      </c>
      <c r="H45" s="20"/>
      <c r="L45" s="20"/>
      <c r="M45" s="20"/>
    </row>
    <row r="46" spans="1:13" x14ac:dyDescent="0.25">
      <c r="A46" s="22" t="s">
        <v>1401</v>
      </c>
      <c r="B46" s="39" t="s">
        <v>2996</v>
      </c>
      <c r="C46" s="22" t="s">
        <v>2996</v>
      </c>
      <c r="D46" s="22" t="s">
        <v>2996</v>
      </c>
      <c r="E46" s="22" t="s">
        <v>2996</v>
      </c>
      <c r="H46" s="20"/>
      <c r="L46" s="20"/>
      <c r="M46" s="20"/>
    </row>
    <row r="47" spans="1:13" x14ac:dyDescent="0.25">
      <c r="A47" s="22" t="s">
        <v>1402</v>
      </c>
      <c r="B47" s="39" t="s">
        <v>2996</v>
      </c>
      <c r="C47" s="22" t="s">
        <v>2996</v>
      </c>
      <c r="D47" s="22" t="s">
        <v>2996</v>
      </c>
      <c r="E47" s="22" t="s">
        <v>2996</v>
      </c>
      <c r="H47" s="20"/>
      <c r="L47" s="20"/>
      <c r="M47" s="20"/>
    </row>
    <row r="48" spans="1:13" x14ac:dyDescent="0.25">
      <c r="A48" s="22" t="s">
        <v>1403</v>
      </c>
      <c r="B48" s="39" t="s">
        <v>2996</v>
      </c>
      <c r="C48" s="22" t="s">
        <v>2996</v>
      </c>
      <c r="D48" s="22" t="s">
        <v>2996</v>
      </c>
      <c r="E48" s="22" t="s">
        <v>2996</v>
      </c>
      <c r="H48" s="20"/>
      <c r="L48" s="20"/>
      <c r="M48" s="20"/>
    </row>
    <row r="49" spans="1:13" x14ac:dyDescent="0.25">
      <c r="A49" s="22" t="s">
        <v>1404</v>
      </c>
      <c r="B49" s="39" t="s">
        <v>2996</v>
      </c>
      <c r="C49" s="22" t="s">
        <v>2996</v>
      </c>
      <c r="D49" s="22" t="s">
        <v>2996</v>
      </c>
      <c r="E49" s="22" t="s">
        <v>2996</v>
      </c>
      <c r="H49" s="20"/>
      <c r="L49" s="20"/>
      <c r="M49" s="20"/>
    </row>
    <row r="50" spans="1:13" x14ac:dyDescent="0.25">
      <c r="A50" s="22" t="s">
        <v>1405</v>
      </c>
      <c r="B50" s="39" t="s">
        <v>2996</v>
      </c>
      <c r="C50" s="22" t="s">
        <v>2996</v>
      </c>
      <c r="D50" s="22" t="s">
        <v>2996</v>
      </c>
      <c r="E50" s="22" t="s">
        <v>2996</v>
      </c>
      <c r="H50" s="20"/>
      <c r="L50" s="20"/>
      <c r="M50" s="20"/>
    </row>
    <row r="51" spans="1:13" x14ac:dyDescent="0.25">
      <c r="A51" s="22" t="s">
        <v>1406</v>
      </c>
      <c r="B51" s="39" t="s">
        <v>2996</v>
      </c>
      <c r="C51" s="22" t="s">
        <v>2996</v>
      </c>
      <c r="D51" s="22" t="s">
        <v>2996</v>
      </c>
      <c r="E51" s="22" t="s">
        <v>2996</v>
      </c>
      <c r="H51" s="20"/>
      <c r="L51" s="20"/>
      <c r="M51" s="20"/>
    </row>
    <row r="52" spans="1:13" x14ac:dyDescent="0.25">
      <c r="A52" s="22" t="s">
        <v>1407</v>
      </c>
      <c r="B52" s="39" t="s">
        <v>2996</v>
      </c>
      <c r="C52" s="22" t="s">
        <v>2996</v>
      </c>
      <c r="D52" s="22" t="s">
        <v>2996</v>
      </c>
      <c r="E52" s="22" t="s">
        <v>2996</v>
      </c>
      <c r="H52" s="20"/>
      <c r="L52" s="20"/>
      <c r="M52" s="20"/>
    </row>
    <row r="53" spans="1:13" x14ac:dyDescent="0.25">
      <c r="A53" s="22" t="s">
        <v>1408</v>
      </c>
      <c r="B53" s="39" t="s">
        <v>2996</v>
      </c>
      <c r="C53" s="22" t="s">
        <v>2996</v>
      </c>
      <c r="D53" s="22" t="s">
        <v>2996</v>
      </c>
      <c r="E53" s="22" t="s">
        <v>2996</v>
      </c>
      <c r="H53" s="20"/>
      <c r="L53" s="20"/>
      <c r="M53" s="20"/>
    </row>
    <row r="54" spans="1:13" x14ac:dyDescent="0.25">
      <c r="A54" s="22" t="s">
        <v>1409</v>
      </c>
      <c r="B54" s="39" t="s">
        <v>2996</v>
      </c>
      <c r="C54" s="22" t="s">
        <v>2996</v>
      </c>
      <c r="D54" s="22" t="s">
        <v>2996</v>
      </c>
      <c r="E54" s="22" t="s">
        <v>2996</v>
      </c>
      <c r="H54" s="20"/>
      <c r="L54" s="20"/>
      <c r="M54" s="20"/>
    </row>
    <row r="55" spans="1:13" x14ac:dyDescent="0.25">
      <c r="A55" s="22" t="s">
        <v>1410</v>
      </c>
      <c r="B55" s="39" t="s">
        <v>2996</v>
      </c>
      <c r="C55" s="22" t="s">
        <v>2996</v>
      </c>
      <c r="D55" s="22" t="s">
        <v>2996</v>
      </c>
      <c r="E55" s="22" t="s">
        <v>2996</v>
      </c>
      <c r="H55" s="20"/>
      <c r="L55" s="20"/>
      <c r="M55" s="20"/>
    </row>
    <row r="56" spans="1:13" x14ac:dyDescent="0.25">
      <c r="A56" s="22" t="s">
        <v>1411</v>
      </c>
      <c r="B56" s="39" t="s">
        <v>2996</v>
      </c>
      <c r="C56" s="22" t="s">
        <v>2996</v>
      </c>
      <c r="D56" s="22" t="s">
        <v>2996</v>
      </c>
      <c r="E56" s="22" t="s">
        <v>2996</v>
      </c>
      <c r="H56" s="20"/>
      <c r="L56" s="20"/>
      <c r="M56" s="20"/>
    </row>
    <row r="57" spans="1:13" x14ac:dyDescent="0.25">
      <c r="A57" s="22" t="s">
        <v>1412</v>
      </c>
      <c r="B57" s="39" t="s">
        <v>2996</v>
      </c>
      <c r="C57" s="22" t="s">
        <v>2996</v>
      </c>
      <c r="D57" s="22" t="s">
        <v>2996</v>
      </c>
      <c r="E57" s="22" t="s">
        <v>2996</v>
      </c>
      <c r="H57" s="20"/>
      <c r="L57" s="20"/>
      <c r="M57" s="20"/>
    </row>
    <row r="58" spans="1:13" x14ac:dyDescent="0.25">
      <c r="A58" s="22" t="s">
        <v>1413</v>
      </c>
      <c r="B58" s="39" t="s">
        <v>2996</v>
      </c>
      <c r="C58" s="22" t="s">
        <v>2996</v>
      </c>
      <c r="D58" s="22" t="s">
        <v>2996</v>
      </c>
      <c r="E58" s="22" t="s">
        <v>2996</v>
      </c>
      <c r="H58" s="20"/>
      <c r="L58" s="20"/>
      <c r="M58" s="20"/>
    </row>
    <row r="59" spans="1:13" x14ac:dyDescent="0.25">
      <c r="A59" s="22" t="s">
        <v>1414</v>
      </c>
      <c r="B59" s="39" t="s">
        <v>2996</v>
      </c>
      <c r="C59" s="22" t="s">
        <v>2996</v>
      </c>
      <c r="D59" s="22" t="s">
        <v>2996</v>
      </c>
      <c r="E59" s="22" t="s">
        <v>2996</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8.9</v>
      </c>
      <c r="H75" s="20"/>
    </row>
    <row r="76" spans="1:14" x14ac:dyDescent="0.25">
      <c r="A76" s="22" t="s">
        <v>1416</v>
      </c>
      <c r="B76" s="22" t="s">
        <v>2950</v>
      </c>
      <c r="C76" s="22">
        <v>12.89</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t="s">
        <v>1158</v>
      </c>
      <c r="D82" s="22" t="s">
        <v>1158</v>
      </c>
      <c r="E82" s="22">
        <v>0</v>
      </c>
      <c r="F82" s="22" t="s">
        <v>1158</v>
      </c>
      <c r="G82" s="22">
        <v>0</v>
      </c>
      <c r="H82" s="20"/>
    </row>
    <row r="83" spans="1:8" x14ac:dyDescent="0.25">
      <c r="A83" s="22" t="s">
        <v>1423</v>
      </c>
      <c r="B83" s="22" t="s">
        <v>1438</v>
      </c>
      <c r="C83" s="22" t="s">
        <v>1158</v>
      </c>
      <c r="D83" s="22" t="s">
        <v>1158</v>
      </c>
      <c r="E83" s="22">
        <v>0</v>
      </c>
      <c r="F83" s="22" t="s">
        <v>1158</v>
      </c>
      <c r="G83" s="22">
        <v>0</v>
      </c>
      <c r="H83" s="20"/>
    </row>
    <row r="84" spans="1:8" x14ac:dyDescent="0.25">
      <c r="A84" s="22" t="s">
        <v>1424</v>
      </c>
      <c r="B84" s="22" t="s">
        <v>1436</v>
      </c>
      <c r="C84" s="22" t="s">
        <v>1158</v>
      </c>
      <c r="D84" s="22" t="s">
        <v>1158</v>
      </c>
      <c r="E84" s="22">
        <v>0</v>
      </c>
      <c r="F84" s="22" t="s">
        <v>1158</v>
      </c>
      <c r="G84" s="22">
        <v>0</v>
      </c>
      <c r="H84" s="20"/>
    </row>
    <row r="85" spans="1:8" x14ac:dyDescent="0.25">
      <c r="A85" s="22" t="s">
        <v>1425</v>
      </c>
      <c r="B85" s="22" t="s">
        <v>1437</v>
      </c>
      <c r="C85" s="22" t="s">
        <v>1158</v>
      </c>
      <c r="D85" s="22" t="s">
        <v>1158</v>
      </c>
      <c r="E85" s="22">
        <v>0</v>
      </c>
      <c r="F85" s="22" t="s">
        <v>1158</v>
      </c>
      <c r="G85" s="22">
        <v>0</v>
      </c>
      <c r="H85" s="20"/>
    </row>
    <row r="86" spans="1:8" x14ac:dyDescent="0.25">
      <c r="A86" s="22" t="s">
        <v>1440</v>
      </c>
      <c r="B86" s="22" t="s">
        <v>1439</v>
      </c>
      <c r="C86" s="22" t="s">
        <v>1158</v>
      </c>
      <c r="D86" s="22" t="s">
        <v>1158</v>
      </c>
      <c r="E86" s="22">
        <v>0</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Gleb Lanine (Belfius)</cp:lastModifiedBy>
  <cp:lastPrinted>2016-05-20T08:25:54Z</cp:lastPrinted>
  <dcterms:created xsi:type="dcterms:W3CDTF">2016-04-21T08:07:20Z</dcterms:created>
  <dcterms:modified xsi:type="dcterms:W3CDTF">2024-05-02T10:00:50Z</dcterms:modified>
</cp:coreProperties>
</file>